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30" yWindow="555" windowWidth="14700" windowHeight="7365" firstSheet="1" activeTab="1"/>
  </bookViews>
  <sheets>
    <sheet name="1_sz_m_1,2,3_ol_" sheetId="1" r:id="rId1"/>
    <sheet name="4_sz_melléklet" sheetId="4" r:id="rId2"/>
  </sheets>
  <definedNames>
    <definedName name="_xlnm.Print_Area" localSheetId="0">'1_sz_m_1,2,3_ol_'!$A$1:$AMJ$65536</definedName>
  </definedNames>
  <calcPr calcId="125725"/>
</workbook>
</file>

<file path=xl/calcChain.xml><?xml version="1.0" encoding="utf-8"?>
<calcChain xmlns="http://schemas.openxmlformats.org/spreadsheetml/2006/main">
  <c r="C107" i="4"/>
  <c r="B107"/>
  <c r="E96"/>
  <c r="E88"/>
  <c r="E107" s="1"/>
  <c r="E29"/>
  <c r="E25"/>
</calcChain>
</file>

<file path=xl/sharedStrings.xml><?xml version="1.0" encoding="utf-8"?>
<sst xmlns="http://schemas.openxmlformats.org/spreadsheetml/2006/main" count="278" uniqueCount="209">
  <si>
    <t>Veresegyház Város</t>
  </si>
  <si>
    <t>Polgármesteri Hivatala</t>
  </si>
  <si>
    <t xml:space="preserve">                                      1.sz. melléklet</t>
  </si>
  <si>
    <t xml:space="preserve">      1.sz. melléklet/3.oldal</t>
  </si>
  <si>
    <t>Veresegyház Fő út 106.</t>
  </si>
  <si>
    <t xml:space="preserve">        GAMESZ 2008. I.félévi beszámoló teljesítési adatai</t>
  </si>
  <si>
    <t xml:space="preserve">                  2009. I.félévi költségvetési terv</t>
  </si>
  <si>
    <t xml:space="preserve">                            szakfeladatonként</t>
  </si>
  <si>
    <t>ezer Ft-ban</t>
  </si>
  <si>
    <t>teljesítésének városi összesítője</t>
  </si>
  <si>
    <t xml:space="preserve">     Bevételi előirányzat</t>
  </si>
  <si>
    <t xml:space="preserve">    Kiadási előirányzat</t>
  </si>
  <si>
    <t xml:space="preserve"> Kiadásból</t>
  </si>
  <si>
    <t xml:space="preserve">                     </t>
  </si>
  <si>
    <t xml:space="preserve">           ezer Ft-ban</t>
  </si>
  <si>
    <t>Szakfeladat</t>
  </si>
  <si>
    <t>Eredeti</t>
  </si>
  <si>
    <t>Módosított</t>
  </si>
  <si>
    <t xml:space="preserve"> Teljesítés</t>
  </si>
  <si>
    <t xml:space="preserve">  Eredeti </t>
  </si>
  <si>
    <t>Teljesítés</t>
  </si>
  <si>
    <t>Szem.</t>
  </si>
  <si>
    <t>Munkált.</t>
  </si>
  <si>
    <t>Dologi kiad.</t>
  </si>
  <si>
    <t>Fejl.kiad.</t>
  </si>
  <si>
    <t>Ellátottak</t>
  </si>
  <si>
    <t>Intézmény</t>
  </si>
  <si>
    <t xml:space="preserve">           Bevétel</t>
  </si>
  <si>
    <t xml:space="preserve">             Kiadás</t>
  </si>
  <si>
    <t>2008. I.félévi kiadásból</t>
  </si>
  <si>
    <t>jutt.</t>
  </si>
  <si>
    <t>járulék</t>
  </si>
  <si>
    <t>ÁFÁ-val</t>
  </si>
  <si>
    <t>juttatásai</t>
  </si>
  <si>
    <t>neve</t>
  </si>
  <si>
    <t xml:space="preserve">        Előirányzat</t>
  </si>
  <si>
    <t xml:space="preserve">         Előirányzat</t>
  </si>
  <si>
    <t>Szoc.k.</t>
  </si>
  <si>
    <t>GAMESZ</t>
  </si>
  <si>
    <t xml:space="preserve">Eredeti </t>
  </si>
  <si>
    <t>Átadott</t>
  </si>
  <si>
    <t>és ellát.</t>
  </si>
  <si>
    <t>Hitel és</t>
  </si>
  <si>
    <t>Kamat</t>
  </si>
  <si>
    <t>Hitel és     Kamat</t>
  </si>
  <si>
    <t>Erdőgazdálkodás</t>
  </si>
  <si>
    <t>juttatás</t>
  </si>
  <si>
    <t>pénz</t>
  </si>
  <si>
    <t>kölcsön</t>
  </si>
  <si>
    <t>Óvodai Int.étkeztetés</t>
  </si>
  <si>
    <t xml:space="preserve"> Iskolai Int.étkeztetés</t>
  </si>
  <si>
    <t xml:space="preserve"> Önk.Int.ellátó kieg.szolg</t>
  </si>
  <si>
    <t>Polgárm.Hiv.</t>
  </si>
  <si>
    <t>793.236</t>
  </si>
  <si>
    <t>56.487</t>
  </si>
  <si>
    <t xml:space="preserve"> Szakmai tev.Irány.szolg</t>
  </si>
  <si>
    <t>/finansz.nélkül</t>
  </si>
  <si>
    <t xml:space="preserve"> Másh.nem sor.szervek</t>
  </si>
  <si>
    <t>kiadás/</t>
  </si>
  <si>
    <t xml:space="preserve"> Város és községgazd.</t>
  </si>
  <si>
    <t xml:space="preserve"> Temetőfenntartás</t>
  </si>
  <si>
    <t xml:space="preserve"> Óvodai nevelés</t>
  </si>
  <si>
    <t xml:space="preserve"> Ált.iskolai oktatás</t>
  </si>
  <si>
    <t>bevétel/</t>
  </si>
  <si>
    <t>-</t>
  </si>
  <si>
    <t xml:space="preserve"> Gimnáziumi oktatás</t>
  </si>
  <si>
    <t xml:space="preserve"> Zeneiskolai oktatás</t>
  </si>
  <si>
    <t xml:space="preserve"> Védőnői szolgálat</t>
  </si>
  <si>
    <t xml:space="preserve"> Állategészségügyi szolg.</t>
  </si>
  <si>
    <t xml:space="preserve"> Bölcsödei ellátás</t>
  </si>
  <si>
    <t>Városi</t>
  </si>
  <si>
    <t xml:space="preserve"> Településtisztasági sz.</t>
  </si>
  <si>
    <t>mindösszesen</t>
  </si>
  <si>
    <t xml:space="preserve"> Köztisztasági tev.</t>
  </si>
  <si>
    <t xml:space="preserve"> Művelődési Ház tev.</t>
  </si>
  <si>
    <t>Finanszírozás</t>
  </si>
  <si>
    <t xml:space="preserve"> Könyvtári tev.</t>
  </si>
  <si>
    <t xml:space="preserve">             Függő kiadás</t>
  </si>
  <si>
    <t xml:space="preserve"> Máshová nem sor.sport.</t>
  </si>
  <si>
    <t xml:space="preserve"> Fürdő és strand szolg.</t>
  </si>
  <si>
    <t>Polgárm.Hivatal</t>
  </si>
  <si>
    <t xml:space="preserve"> Intézményfinanszírozás</t>
  </si>
  <si>
    <t xml:space="preserve"> Pénzmaradvány</t>
  </si>
  <si>
    <t xml:space="preserve"> Függő-átfogó</t>
  </si>
  <si>
    <t>Veresegyház,.</t>
  </si>
  <si>
    <t>GAMESZ összesen</t>
  </si>
  <si>
    <t>Veresegyház, 2008. augusztus 25.</t>
  </si>
  <si>
    <t xml:space="preserve">                       1.sz.melléklet/2.oldal</t>
  </si>
  <si>
    <r>
      <t xml:space="preserve">               2009.I.</t>
    </r>
    <r>
      <rPr>
        <b/>
        <i/>
        <sz val="10"/>
        <color rgb="FF000000"/>
        <rFont val="Arial CE1"/>
        <charset val="238"/>
      </rPr>
      <t>félévi beszámoló teljesítési adatai</t>
    </r>
  </si>
  <si>
    <t xml:space="preserve">                                   szakfeladatonként</t>
  </si>
  <si>
    <t xml:space="preserve">                Bevétel</t>
  </si>
  <si>
    <t xml:space="preserve">                  Kiadás</t>
  </si>
  <si>
    <t xml:space="preserve">                     Kiadásból</t>
  </si>
  <si>
    <t>Szoc.</t>
  </si>
  <si>
    <t xml:space="preserve">Hitel és    </t>
  </si>
  <si>
    <t>előir.</t>
  </si>
  <si>
    <t>kiad.</t>
  </si>
  <si>
    <t xml:space="preserve"> kölcsön</t>
  </si>
  <si>
    <t>Polgármesteri Hivatal</t>
  </si>
  <si>
    <t>Magasépítőipar</t>
  </si>
  <si>
    <t>Helyi utak létesít</t>
  </si>
  <si>
    <t>Utak,hidak üz.</t>
  </si>
  <si>
    <t xml:space="preserve"> Önk. - hivatali</t>
  </si>
  <si>
    <t>Önk. - városi</t>
  </si>
  <si>
    <t>Város és köz.g.</t>
  </si>
  <si>
    <t>Közvilágítás</t>
  </si>
  <si>
    <t>Önkorm.elsz.</t>
  </si>
  <si>
    <t>Önkorm.vállalk.</t>
  </si>
  <si>
    <t>Önk.fa.nem terv.</t>
  </si>
  <si>
    <t>Finanszír.műv.</t>
  </si>
  <si>
    <t>Rendsz.szoc.pb.</t>
  </si>
  <si>
    <t>Rensz.gyvéd.pb</t>
  </si>
  <si>
    <t>Eseti pb.szoc.</t>
  </si>
  <si>
    <t>Eseti pb.gyvéd.</t>
  </si>
  <si>
    <t>Szennyvíz.kez.</t>
  </si>
  <si>
    <t>Védett term.ért.</t>
  </si>
  <si>
    <t>Orszgy.képv.vál.</t>
  </si>
  <si>
    <t>Óvodai nevelés</t>
  </si>
  <si>
    <t>Helyi kisebbs.CKÖ</t>
  </si>
  <si>
    <t>Függő,átfutó</t>
  </si>
  <si>
    <t>Előző évi pénzm</t>
  </si>
  <si>
    <t>Polg.Hivatal</t>
  </si>
  <si>
    <t>4. sz. melléklet/ 1. oldal</t>
  </si>
  <si>
    <t xml:space="preserve">Polgármesteri Hivatala </t>
  </si>
  <si>
    <t>Veresegyház, Fő út 106.</t>
  </si>
  <si>
    <t>2009. évi működési jellegű támogtások teljesítése</t>
  </si>
  <si>
    <t>Szervezet neve</t>
  </si>
  <si>
    <t xml:space="preserve">       Előirányzat</t>
  </si>
  <si>
    <t xml:space="preserve">            Teljesített támogatás</t>
  </si>
  <si>
    <t xml:space="preserve">                Eredeti         Módosított</t>
  </si>
  <si>
    <t xml:space="preserve">                      összege</t>
  </si>
  <si>
    <t>Alapítványok támogatása</t>
  </si>
  <si>
    <t xml:space="preserve">  - "Anyám fekete…."versmondó találkozó</t>
  </si>
  <si>
    <t xml:space="preserve">  - Picur Alapítványi Óvoda</t>
  </si>
  <si>
    <t xml:space="preserve">  - Fehér Hajó Családi Napközi</t>
  </si>
  <si>
    <t xml:space="preserve">  - Árnyas utcai Óvoda Alapítvány</t>
  </si>
  <si>
    <t xml:space="preserve">  - Kis csillag Mézeskalács Óvoda</t>
  </si>
  <si>
    <t xml:space="preserve">  - Árnyas utcai Bölcsöde Alapítvány</t>
  </si>
  <si>
    <t xml:space="preserve">  - Veresegyházi Hagyományörző Napi Együttes</t>
  </si>
  <si>
    <t xml:space="preserve">  - V.Ház és Környéke Közbiztonságáért kiem.</t>
  </si>
  <si>
    <t xml:space="preserve">  - Orgonaszó V.Hát  Kha.</t>
  </si>
  <si>
    <t xml:space="preserve">  - Árpád-házi Szent Erzsébet Alapítvány</t>
  </si>
  <si>
    <t xml:space="preserve">  - Fabriczius J. Ált. Isk.</t>
  </si>
  <si>
    <t xml:space="preserve">  - Veresegyházi Hagyományőrző Népi  Együttes</t>
  </si>
  <si>
    <t xml:space="preserve">  - Kincs Alapítvány</t>
  </si>
  <si>
    <t>Társadalmi szervek támogatása</t>
  </si>
  <si>
    <t>Sportegyesületek támogatása</t>
  </si>
  <si>
    <t xml:space="preserve">  -Sportkör</t>
  </si>
  <si>
    <t xml:space="preserve">  -Dragó Skorpió</t>
  </si>
  <si>
    <t>Egyéb egyesületek</t>
  </si>
  <si>
    <t xml:space="preserve"> - Városi futóverseny</t>
  </si>
  <si>
    <t xml:space="preserve"> - Kéz a Kézben óvoda  Pad, asztal</t>
  </si>
  <si>
    <t xml:space="preserve"> - Rákóczi Szövetség</t>
  </si>
  <si>
    <t xml:space="preserve"> - RG-fitness VSC</t>
  </si>
  <si>
    <t xml:space="preserve"> - V.ház Katonai Hagyományörzők</t>
  </si>
  <si>
    <t xml:space="preserve"> - Évögy</t>
  </si>
  <si>
    <t xml:space="preserve"> - Auto Sport club</t>
  </si>
  <si>
    <t xml:space="preserve"> - Magyar Pamutipari Horgászegyesület</t>
  </si>
  <si>
    <t xml:space="preserve"> - Smaragd sportegyesület (sport biz.)</t>
  </si>
  <si>
    <t xml:space="preserve"> - BB Magic Dance sportnapok (sport.biz.)</t>
  </si>
  <si>
    <t xml:space="preserve"> - Octopus BVSE</t>
  </si>
  <si>
    <t xml:space="preserve"> - Harmónia u. lakóközösségi utcabál (oktatási biz)</t>
  </si>
  <si>
    <t xml:space="preserve"> - Katonai Hagyományőrző Egyesület (oktatási biz.)</t>
  </si>
  <si>
    <t xml:space="preserve"> - V.ház Küzdősport Egyesület (sport biz.)</t>
  </si>
  <si>
    <t xml:space="preserve"> - Véna </t>
  </si>
  <si>
    <t xml:space="preserve"> - Tavirózsa Egyesület</t>
  </si>
  <si>
    <t xml:space="preserve"> - Veresegyházi horgászegyesület</t>
  </si>
  <si>
    <t xml:space="preserve"> - Kéz a Kézben óvoda Napközi otthonos </t>
  </si>
  <si>
    <t xml:space="preserve"> - Magyar Pamutipari Horgászegyesület (oktatási biz)</t>
  </si>
  <si>
    <t xml:space="preserve"> - Polgárőr Egyesület</t>
  </si>
  <si>
    <t xml:space="preserve"> - Élen a spotban, Élen a tanulásban program</t>
  </si>
  <si>
    <t xml:space="preserve"> - Óvodások fútónapja (sport biz.)</t>
  </si>
  <si>
    <t xml:space="preserve"> - V.ház JobbJövöjéért Egyesület (oktatási biz.)</t>
  </si>
  <si>
    <t>4. sz. melléklet/ 2. oldal</t>
  </si>
  <si>
    <t xml:space="preserve">             Előirányzat</t>
  </si>
  <si>
    <t xml:space="preserve">                           Eredeti           Módosított</t>
  </si>
  <si>
    <t xml:space="preserve"> - Adventi nyíltnapok-nemezelés (oktatási biz.)</t>
  </si>
  <si>
    <t xml:space="preserve"> - Octopus BVSE (sport bizottság)</t>
  </si>
  <si>
    <t xml:space="preserve"> - Ki Müvészetek Egyesülete (sport biz.)</t>
  </si>
  <si>
    <t xml:space="preserve"> - Veló Tanya</t>
  </si>
  <si>
    <t xml:space="preserve"> - Nádasliget pihanőpark</t>
  </si>
  <si>
    <t xml:space="preserve"> - Kéz a Kézben óvoda</t>
  </si>
  <si>
    <t xml:space="preserve"> - Magyar Vöröskereszt</t>
  </si>
  <si>
    <t xml:space="preserve"> - Agóra kör  (oktatási biz.)</t>
  </si>
  <si>
    <t xml:space="preserve"> - Két virág és a Súlyos küldetés c.könyv ktg-i (okt.biz)</t>
  </si>
  <si>
    <t xml:space="preserve"> - Bárdos L. u. lakóközösség utcabál (oktatási biz.)</t>
  </si>
  <si>
    <t xml:space="preserve"> - Vasárnapi Iskolaszövetség  (oktatási biz.)</t>
  </si>
  <si>
    <t xml:space="preserve"> - Szabadidősport szerv. </t>
  </si>
  <si>
    <t xml:space="preserve"> - Bursa ösztöndij</t>
  </si>
  <si>
    <t xml:space="preserve"> - Virágos porta</t>
  </si>
  <si>
    <t xml:space="preserve"> - Évögy (sport bizottság)</t>
  </si>
  <si>
    <t xml:space="preserve"> - Ping-pong verseny</t>
  </si>
  <si>
    <t xml:space="preserve"> - Eke Esztergomi Kosárlabdázók egyesülete</t>
  </si>
  <si>
    <t xml:space="preserve"> - Kosárlabda Bajnokság </t>
  </si>
  <si>
    <t xml:space="preserve"> - Körny.véd. Alap terhére</t>
  </si>
  <si>
    <t>Egyházak támogatása</t>
  </si>
  <si>
    <t xml:space="preserve">  - Küldetés az Emberért  imaház</t>
  </si>
  <si>
    <t xml:space="preserve">  - Római Katolikus Plébánia</t>
  </si>
  <si>
    <t>Működési célú átadás egyéb szervnek</t>
  </si>
  <si>
    <t xml:space="preserve">  - Misszió KHT</t>
  </si>
  <si>
    <t>Működési célú átadás külföldre</t>
  </si>
  <si>
    <t xml:space="preserve">  - Palóc Társaság</t>
  </si>
  <si>
    <t xml:space="preserve">  - Lilium Aurum Kiadó</t>
  </si>
  <si>
    <t xml:space="preserve">  - Ukrajna  Kárpátalja Munkácsi Járás Önkor.</t>
  </si>
  <si>
    <t>Működési célú átadás lakosságnak</t>
  </si>
  <si>
    <t>Többcélú KistérségiTársulás</t>
  </si>
  <si>
    <t>Csatorna Társulás</t>
  </si>
  <si>
    <t>Összes működési jellegű átadás</t>
  </si>
  <si>
    <t>Veresegyház, 2010. március 31.</t>
  </si>
</sst>
</file>

<file path=xl/styles.xml><?xml version="1.0" encoding="utf-8"?>
<styleSheet xmlns="http://schemas.openxmlformats.org/spreadsheetml/2006/main">
  <numFmts count="4">
    <numFmt numFmtId="164" formatCode="&quot; &quot;#,##0&quot;     &quot;;&quot;-&quot;#,##0&quot;     &quot;;&quot; -&quot;#&quot;     &quot;;@&quot; &quot;"/>
    <numFmt numFmtId="166" formatCode="#,##0&quot;    &quot;"/>
    <numFmt numFmtId="167" formatCode="&quot; &quot;#,##0.00&quot;     &quot;;&quot;-&quot;#,##0.00&quot;     &quot;;&quot; -&quot;#&quot;     &quot;;@&quot; &quot;"/>
    <numFmt numFmtId="168" formatCode="#,##0.00&quot; &quot;[$Ft-40E];[Red]&quot;-&quot;#,##0.00&quot; &quot;[$Ft-40E]"/>
  </numFmts>
  <fonts count="36">
    <font>
      <sz val="11"/>
      <color rgb="FF000000"/>
      <name val="Arial CE1"/>
      <charset val="238"/>
    </font>
    <font>
      <sz val="11"/>
      <color rgb="FF000000"/>
      <name val="Arial CE1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sz val="11"/>
      <color rgb="FF333399"/>
      <name val="Calibri"/>
      <family val="2"/>
      <charset val="238"/>
    </font>
    <font>
      <b/>
      <sz val="18"/>
      <color rgb="FF003366"/>
      <name val="Cambria"/>
      <family val="1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b/>
      <sz val="11"/>
      <color rgb="FFFFFFFF"/>
      <name val="Calibri"/>
      <family val="2"/>
      <charset val="238"/>
    </font>
    <font>
      <sz val="11"/>
      <color rgb="FFFF0000"/>
      <name val="Calibri"/>
      <family val="2"/>
      <charset val="238"/>
    </font>
    <font>
      <b/>
      <i/>
      <sz val="16"/>
      <color rgb="FF000000"/>
      <name val="Arial CE1"/>
      <charset val="238"/>
    </font>
    <font>
      <sz val="11"/>
      <color rgb="FFFF9900"/>
      <name val="Calibri"/>
      <family val="2"/>
      <charset val="238"/>
    </font>
    <font>
      <sz val="11"/>
      <color rgb="FF008000"/>
      <name val="Calibri"/>
      <family val="2"/>
      <charset val="238"/>
    </font>
    <font>
      <b/>
      <sz val="11"/>
      <color rgb="FF333333"/>
      <name val="Calibri"/>
      <family val="2"/>
      <charset val="238"/>
    </font>
    <font>
      <i/>
      <sz val="11"/>
      <color rgb="FF808080"/>
      <name val="Calibri"/>
      <family val="2"/>
      <charset val="238"/>
    </font>
    <font>
      <b/>
      <i/>
      <u/>
      <sz val="11"/>
      <color rgb="FF000000"/>
      <name val="Arial CE1"/>
      <charset val="238"/>
    </font>
    <font>
      <sz val="11"/>
      <color rgb="FF800080"/>
      <name val="Calibri"/>
      <family val="2"/>
      <charset val="238"/>
    </font>
    <font>
      <sz val="11"/>
      <color rgb="FF993300"/>
      <name val="Calibri"/>
      <family val="2"/>
      <charset val="238"/>
    </font>
    <font>
      <b/>
      <sz val="11"/>
      <color rgb="FFFF9900"/>
      <name val="Calibri"/>
      <family val="2"/>
      <charset val="238"/>
    </font>
    <font>
      <sz val="10"/>
      <color rgb="FF000000"/>
      <name val="Arial CE1"/>
      <charset val="238"/>
    </font>
    <font>
      <u/>
      <sz val="10"/>
      <color rgb="FF000000"/>
      <name val="Arial CE1"/>
      <charset val="238"/>
    </font>
    <font>
      <u/>
      <sz val="10"/>
      <color rgb="FF000000"/>
      <name val="Arial CE"/>
      <charset val="238"/>
    </font>
    <font>
      <b/>
      <sz val="10"/>
      <color rgb="FF000000"/>
      <name val="Arial CE1"/>
      <charset val="238"/>
    </font>
    <font>
      <b/>
      <sz val="10"/>
      <color rgb="FF000000"/>
      <name val="Arial CE"/>
      <charset val="238"/>
    </font>
    <font>
      <sz val="10"/>
      <color rgb="FF000000"/>
      <name val="Arial CE"/>
      <charset val="238"/>
    </font>
    <font>
      <sz val="8"/>
      <color rgb="FF000000"/>
      <name val="Arial CE"/>
      <charset val="238"/>
    </font>
    <font>
      <b/>
      <u/>
      <sz val="10"/>
      <color rgb="FF000000"/>
      <name val="Arial CE1"/>
      <charset val="238"/>
    </font>
    <font>
      <i/>
      <sz val="10"/>
      <color rgb="FF000000"/>
      <name val="Arial CE1"/>
      <charset val="238"/>
    </font>
    <font>
      <i/>
      <sz val="8"/>
      <color rgb="FF000000"/>
      <name val="Arial CE1"/>
      <charset val="238"/>
    </font>
    <font>
      <b/>
      <i/>
      <sz val="10"/>
      <color rgb="FF000000"/>
      <name val="Arial CE1"/>
      <charset val="238"/>
    </font>
    <font>
      <sz val="8"/>
      <color rgb="FF000000"/>
      <name val="Arial CE1"/>
      <charset val="238"/>
    </font>
    <font>
      <b/>
      <sz val="11"/>
      <color rgb="FF000000"/>
      <name val="Arial CE1"/>
      <charset val="238"/>
    </font>
    <font>
      <sz val="9"/>
      <color rgb="FF000000"/>
      <name val="Arial CE1"/>
      <charset val="238"/>
    </font>
    <font>
      <i/>
      <u/>
      <sz val="8"/>
      <color rgb="FF000000"/>
      <name val="Arial CE1"/>
      <charset val="238"/>
    </font>
  </fonts>
  <fills count="24">
    <fill>
      <patternFill patternType="none"/>
    </fill>
    <fill>
      <patternFill patternType="gray125"/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969696"/>
        <bgColor rgb="FF969696"/>
      </patternFill>
    </fill>
    <fill>
      <patternFill patternType="solid">
        <fgColor rgb="FFFFFFCC"/>
        <bgColor rgb="FFFFFFCC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C0C0C0"/>
        <bgColor rgb="FFC0C0C0"/>
      </patternFill>
    </fill>
    <fill>
      <patternFill patternType="solid">
        <fgColor rgb="FFFFFF99"/>
        <bgColor rgb="FFFFFF99"/>
      </patternFill>
    </fill>
  </fills>
  <borders count="14">
    <border>
      <left/>
      <right/>
      <top/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333399"/>
      </bottom>
      <diagonal/>
    </border>
    <border>
      <left/>
      <right/>
      <top/>
      <bottom style="thin">
        <color rgb="FFC0C0C0"/>
      </bottom>
      <diagonal/>
    </border>
    <border>
      <left/>
      <right/>
      <top/>
      <bottom style="thin">
        <color rgb="FF0066CC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47">
    <xf numFmtId="0" fontId="0" fillId="0" borderId="0"/>
    <xf numFmtId="0" fontId="6" fillId="0" borderId="0" applyNumberFormat="0" applyBorder="0" applyProtection="0"/>
    <xf numFmtId="0" fontId="7" fillId="0" borderId="3" applyNumberFormat="0" applyProtection="0"/>
    <xf numFmtId="0" fontId="8" fillId="0" borderId="4" applyNumberFormat="0" applyProtection="0"/>
    <xf numFmtId="0" fontId="9" fillId="0" borderId="5" applyNumberFormat="0" applyProtection="0"/>
    <xf numFmtId="0" fontId="9" fillId="0" borderId="0" applyNumberFormat="0" applyBorder="0" applyProtection="0"/>
    <xf numFmtId="0" fontId="14" fillId="4" borderId="0" applyNumberFormat="0" applyBorder="0" applyProtection="0"/>
    <xf numFmtId="0" fontId="18" fillId="3" borderId="0" applyNumberFormat="0" applyBorder="0" applyProtection="0"/>
    <xf numFmtId="0" fontId="19" fillId="23" borderId="0" applyNumberFormat="0" applyBorder="0" applyProtection="0"/>
    <xf numFmtId="0" fontId="5" fillId="7" borderId="2" applyNumberFormat="0" applyProtection="0"/>
    <xf numFmtId="0" fontId="15" fillId="22" borderId="9" applyNumberFormat="0" applyProtection="0"/>
    <xf numFmtId="0" fontId="20" fillId="22" borderId="2" applyNumberFormat="0" applyProtection="0"/>
    <xf numFmtId="0" fontId="13" fillId="0" borderId="7" applyNumberFormat="0" applyProtection="0"/>
    <xf numFmtId="0" fontId="10" fillId="16" borderId="6" applyNumberFormat="0" applyProtection="0"/>
    <xf numFmtId="0" fontId="11" fillId="0" borderId="0" applyNumberFormat="0" applyBorder="0" applyProtection="0"/>
    <xf numFmtId="0" fontId="1" fillId="17" borderId="8" applyNumberFormat="0" applyFont="0" applyProtection="0"/>
    <xf numFmtId="0" fontId="16" fillId="0" borderId="0" applyNumberFormat="0" applyBorder="0" applyProtection="0"/>
    <xf numFmtId="0" fontId="2" fillId="0" borderId="1" applyNumberFormat="0" applyProtection="0"/>
    <xf numFmtId="0" fontId="4" fillId="18" borderId="0" applyNumberFormat="0" applyBorder="0" applyProtection="0"/>
    <xf numFmtId="0" fontId="3" fillId="2" borderId="0" applyNumberFormat="0" applyBorder="0" applyProtection="0"/>
    <xf numFmtId="0" fontId="3" fillId="8" borderId="0" applyNumberFormat="0" applyBorder="0" applyProtection="0"/>
    <xf numFmtId="0" fontId="4" fillId="12" borderId="0" applyNumberFormat="0" applyBorder="0" applyProtection="0"/>
    <xf numFmtId="0" fontId="4" fillId="19" borderId="0" applyNumberFormat="0" applyBorder="0" applyProtection="0"/>
    <xf numFmtId="0" fontId="3" fillId="3" borderId="0" applyNumberFormat="0" applyBorder="0" applyProtection="0"/>
    <xf numFmtId="0" fontId="3" fillId="9" borderId="0" applyNumberFormat="0" applyBorder="0" applyProtection="0"/>
    <xf numFmtId="0" fontId="4" fillId="9" borderId="0" applyNumberFormat="0" applyBorder="0" applyProtection="0"/>
    <xf numFmtId="0" fontId="4" fillId="20" borderId="0" applyNumberFormat="0" applyBorder="0" applyProtection="0"/>
    <xf numFmtId="0" fontId="3" fillId="4" borderId="0" applyNumberFormat="0" applyBorder="0" applyProtection="0"/>
    <xf numFmtId="0" fontId="3" fillId="10" borderId="0" applyNumberFormat="0" applyBorder="0" applyProtection="0"/>
    <xf numFmtId="0" fontId="4" fillId="10" borderId="0" applyNumberFormat="0" applyBorder="0" applyProtection="0"/>
    <xf numFmtId="0" fontId="4" fillId="13" borderId="0" applyNumberFormat="0" applyBorder="0" applyProtection="0"/>
    <xf numFmtId="0" fontId="3" fillId="5" borderId="0" applyNumberFormat="0" applyBorder="0" applyProtection="0"/>
    <xf numFmtId="0" fontId="3" fillId="5" borderId="0" applyNumberFormat="0" applyBorder="0" applyProtection="0"/>
    <xf numFmtId="0" fontId="4" fillId="13" borderId="0" applyNumberFormat="0" applyBorder="0" applyProtection="0"/>
    <xf numFmtId="0" fontId="4" fillId="14" borderId="0" applyNumberFormat="0" applyBorder="0" applyProtection="0"/>
    <xf numFmtId="0" fontId="3" fillId="6" borderId="0" applyNumberFormat="0" applyBorder="0" applyProtection="0"/>
    <xf numFmtId="0" fontId="3" fillId="8" borderId="0" applyNumberFormat="0" applyBorder="0" applyProtection="0"/>
    <xf numFmtId="0" fontId="4" fillId="14" borderId="0" applyNumberFormat="0" applyBorder="0" applyProtection="0"/>
    <xf numFmtId="0" fontId="4" fillId="21" borderId="0" applyNumberFormat="0" applyBorder="0" applyProtection="0"/>
    <xf numFmtId="0" fontId="3" fillId="7" borderId="0" applyNumberFormat="0" applyBorder="0" applyProtection="0"/>
    <xf numFmtId="0" fontId="3" fillId="11" borderId="0" applyNumberFormat="0" applyBorder="0" applyProtection="0"/>
    <xf numFmtId="0" fontId="4" fillId="15" borderId="0" applyNumberFormat="0" applyBorder="0" applyProtection="0"/>
    <xf numFmtId="167" fontId="1" fillId="0" borderId="0" applyFont="0" applyBorder="0" applyProtection="0"/>
    <xf numFmtId="0" fontId="12" fillId="0" borderId="0" applyNumberFormat="0" applyBorder="0" applyProtection="0">
      <alignment horizontal="center"/>
    </xf>
    <xf numFmtId="0" fontId="12" fillId="0" borderId="0" applyNumberFormat="0" applyBorder="0" applyProtection="0">
      <alignment horizontal="center" textRotation="90"/>
    </xf>
    <xf numFmtId="0" fontId="17" fillId="0" borderId="0" applyNumberFormat="0" applyBorder="0" applyProtection="0"/>
    <xf numFmtId="168" fontId="17" fillId="0" borderId="0" applyBorder="0" applyProtection="0"/>
  </cellStyleXfs>
  <cellXfs count="91">
    <xf numFmtId="0" fontId="0" fillId="0" borderId="0" xfId="0"/>
    <xf numFmtId="0" fontId="21" fillId="0" borderId="0" xfId="0" applyFont="1"/>
    <xf numFmtId="164" fontId="21" fillId="0" borderId="0" xfId="42" applyNumberFormat="1" applyFont="1" applyFill="1" applyAlignment="1"/>
    <xf numFmtId="0" fontId="22" fillId="0" borderId="0" xfId="0" applyFont="1"/>
    <xf numFmtId="164" fontId="22" fillId="0" borderId="0" xfId="42" applyNumberFormat="1" applyFont="1" applyFill="1" applyAlignment="1"/>
    <xf numFmtId="0" fontId="23" fillId="0" borderId="0" xfId="0" applyFont="1"/>
    <xf numFmtId="164" fontId="23" fillId="0" borderId="0" xfId="42" applyNumberFormat="1" applyFont="1" applyFill="1" applyAlignment="1"/>
    <xf numFmtId="0" fontId="24" fillId="0" borderId="0" xfId="0" applyFont="1"/>
    <xf numFmtId="164" fontId="25" fillId="0" borderId="0" xfId="42" applyNumberFormat="1" applyFont="1" applyFill="1" applyAlignment="1"/>
    <xf numFmtId="164" fontId="21" fillId="0" borderId="0" xfId="42" applyNumberFormat="1" applyFont="1" applyFill="1" applyAlignment="1">
      <alignment horizontal="center"/>
    </xf>
    <xf numFmtId="0" fontId="24" fillId="0" borderId="10" xfId="0" applyFont="1" applyBorder="1"/>
    <xf numFmtId="164" fontId="21" fillId="0" borderId="10" xfId="42" applyNumberFormat="1" applyFont="1" applyFill="1" applyBorder="1" applyAlignment="1"/>
    <xf numFmtId="164" fontId="21" fillId="0" borderId="0" xfId="42" applyNumberFormat="1" applyFont="1" applyFill="1" applyAlignment="1">
      <alignment horizontal="left"/>
    </xf>
    <xf numFmtId="164" fontId="26" fillId="0" borderId="0" xfId="42" applyNumberFormat="1" applyFont="1" applyFill="1" applyAlignment="1">
      <alignment horizontal="center"/>
    </xf>
    <xf numFmtId="164" fontId="27" fillId="0" borderId="0" xfId="42" applyNumberFormat="1" applyFont="1" applyFill="1" applyAlignment="1"/>
    <xf numFmtId="164" fontId="21" fillId="0" borderId="11" xfId="42" applyNumberFormat="1" applyFont="1" applyFill="1" applyBorder="1" applyAlignment="1"/>
    <xf numFmtId="0" fontId="0" fillId="0" borderId="10" xfId="0" applyBorder="1"/>
    <xf numFmtId="164" fontId="21" fillId="0" borderId="10" xfId="42" applyNumberFormat="1" applyFont="1" applyFill="1" applyBorder="1" applyAlignment="1">
      <alignment horizontal="center"/>
    </xf>
    <xf numFmtId="164" fontId="26" fillId="0" borderId="10" xfId="42" applyNumberFormat="1" applyFont="1" applyFill="1" applyBorder="1" applyAlignment="1">
      <alignment horizontal="center"/>
    </xf>
    <xf numFmtId="164" fontId="26" fillId="0" borderId="0" xfId="42" applyNumberFormat="1" applyFont="1" applyFill="1" applyAlignment="1"/>
    <xf numFmtId="164" fontId="21" fillId="0" borderId="0" xfId="42" applyNumberFormat="1" applyFont="1" applyFill="1" applyAlignment="1">
      <alignment horizontal="right"/>
    </xf>
    <xf numFmtId="3" fontId="21" fillId="0" borderId="0" xfId="42" applyNumberFormat="1" applyFont="1" applyFill="1" applyAlignment="1"/>
    <xf numFmtId="3" fontId="21" fillId="0" borderId="0" xfId="42" applyNumberFormat="1" applyFont="1" applyFill="1" applyAlignment="1">
      <alignment horizontal="right"/>
    </xf>
    <xf numFmtId="0" fontId="21" fillId="0" borderId="10" xfId="0" applyFont="1" applyBorder="1"/>
    <xf numFmtId="164" fontId="27" fillId="0" borderId="10" xfId="42" applyNumberFormat="1" applyFont="1" applyFill="1" applyBorder="1" applyAlignment="1"/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3" fontId="21" fillId="0" borderId="0" xfId="42" applyNumberFormat="1" applyFont="1" applyFill="1" applyAlignment="1">
      <alignment horizontal="center"/>
    </xf>
    <xf numFmtId="0" fontId="24" fillId="0" borderId="11" xfId="0" applyFont="1" applyBorder="1"/>
    <xf numFmtId="164" fontId="25" fillId="0" borderId="11" xfId="42" applyNumberFormat="1" applyFont="1" applyFill="1" applyBorder="1" applyAlignment="1"/>
    <xf numFmtId="3" fontId="25" fillId="0" borderId="10" xfId="42" applyNumberFormat="1" applyFont="1" applyFill="1" applyBorder="1" applyAlignment="1"/>
    <xf numFmtId="3" fontId="25" fillId="0" borderId="10" xfId="42" applyNumberFormat="1" applyFont="1" applyFill="1" applyBorder="1" applyAlignment="1">
      <alignment horizontal="right"/>
    </xf>
    <xf numFmtId="0" fontId="28" fillId="0" borderId="0" xfId="0" applyFont="1"/>
    <xf numFmtId="0" fontId="24" fillId="0" borderId="0" xfId="0" applyFont="1" applyFill="1"/>
    <xf numFmtId="164" fontId="29" fillId="0" borderId="0" xfId="42" applyNumberFormat="1" applyFont="1" applyFill="1" applyAlignment="1"/>
    <xf numFmtId="164" fontId="30" fillId="0" borderId="0" xfId="42" applyNumberFormat="1" applyFont="1" applyFill="1" applyAlignment="1"/>
    <xf numFmtId="3" fontId="29" fillId="0" borderId="0" xfId="42" applyNumberFormat="1" applyFont="1" applyFill="1" applyAlignment="1">
      <alignment horizontal="right"/>
    </xf>
    <xf numFmtId="2" fontId="0" fillId="0" borderId="0" xfId="0" applyNumberFormat="1" applyAlignment="1">
      <alignment horizontal="right"/>
    </xf>
    <xf numFmtId="0" fontId="0" fillId="0" borderId="0" xfId="0" applyFill="1"/>
    <xf numFmtId="166" fontId="0" fillId="0" borderId="10" xfId="0" applyNumberFormat="1" applyBorder="1" applyAlignment="1">
      <alignment horizontal="right"/>
    </xf>
    <xf numFmtId="3" fontId="0" fillId="0" borderId="10" xfId="0" applyNumberFormat="1" applyBorder="1" applyAlignment="1">
      <alignment horizontal="right"/>
    </xf>
    <xf numFmtId="0" fontId="24" fillId="0" borderId="12" xfId="0" applyFont="1" applyBorder="1"/>
    <xf numFmtId="3" fontId="24" fillId="0" borderId="12" xfId="0" applyNumberFormat="1" applyFont="1" applyBorder="1" applyAlignment="1">
      <alignment horizontal="right"/>
    </xf>
    <xf numFmtId="3" fontId="24" fillId="0" borderId="12" xfId="0" applyNumberFormat="1" applyFont="1" applyFill="1" applyBorder="1" applyAlignment="1">
      <alignment horizontal="right"/>
    </xf>
    <xf numFmtId="3" fontId="21" fillId="0" borderId="0" xfId="0" applyNumberFormat="1" applyFont="1" applyAlignment="1">
      <alignment horizontal="right"/>
    </xf>
    <xf numFmtId="3" fontId="24" fillId="0" borderId="0" xfId="0" applyNumberFormat="1" applyFont="1" applyAlignment="1">
      <alignment horizontal="right"/>
    </xf>
    <xf numFmtId="3" fontId="24" fillId="0" borderId="0" xfId="0" applyNumberFormat="1" applyFont="1" applyFill="1" applyAlignment="1">
      <alignment horizontal="right"/>
    </xf>
    <xf numFmtId="164" fontId="24" fillId="0" borderId="0" xfId="42" applyNumberFormat="1" applyFont="1" applyFill="1" applyAlignment="1"/>
    <xf numFmtId="164" fontId="25" fillId="0" borderId="10" xfId="42" applyNumberFormat="1" applyFont="1" applyFill="1" applyBorder="1" applyAlignment="1"/>
    <xf numFmtId="0" fontId="0" fillId="0" borderId="0" xfId="0" applyAlignment="1">
      <alignment horizontal="left"/>
    </xf>
    <xf numFmtId="3" fontId="21" fillId="0" borderId="0" xfId="42" applyNumberFormat="1" applyFont="1" applyFill="1" applyAlignment="1">
      <alignment horizontal="left"/>
    </xf>
    <xf numFmtId="3" fontId="0" fillId="0" borderId="0" xfId="0" applyNumberFormat="1"/>
    <xf numFmtId="0" fontId="25" fillId="0" borderId="0" xfId="0" applyFont="1"/>
    <xf numFmtId="164" fontId="25" fillId="0" borderId="0" xfId="0" applyNumberFormat="1" applyFont="1" applyAlignment="1">
      <alignment horizontal="right"/>
    </xf>
    <xf numFmtId="3" fontId="25" fillId="0" borderId="0" xfId="0" applyNumberFormat="1" applyFont="1" applyAlignment="1">
      <alignment horizontal="right"/>
    </xf>
    <xf numFmtId="164" fontId="25" fillId="0" borderId="0" xfId="0" applyNumberFormat="1" applyFont="1" applyAlignment="1"/>
    <xf numFmtId="164" fontId="0" fillId="0" borderId="0" xfId="0" applyNumberFormat="1"/>
    <xf numFmtId="0" fontId="21" fillId="0" borderId="0" xfId="0" applyFont="1" applyFill="1"/>
    <xf numFmtId="3" fontId="21" fillId="0" borderId="10" xfId="42" applyNumberFormat="1" applyFont="1" applyFill="1" applyBorder="1" applyAlignment="1">
      <alignment horizontal="right"/>
    </xf>
    <xf numFmtId="3" fontId="25" fillId="0" borderId="12" xfId="42" applyNumberFormat="1" applyFont="1" applyFill="1" applyBorder="1" applyAlignment="1">
      <alignment horizontal="right"/>
    </xf>
    <xf numFmtId="3" fontId="25" fillId="0" borderId="12" xfId="42" applyNumberFormat="1" applyFont="1" applyFill="1" applyBorder="1" applyAlignment="1">
      <alignment horizontal="left"/>
    </xf>
    <xf numFmtId="164" fontId="24" fillId="0" borderId="0" xfId="42" applyNumberFormat="1" applyFont="1" applyFill="1" applyAlignment="1">
      <alignment horizontal="right"/>
    </xf>
    <xf numFmtId="164" fontId="25" fillId="0" borderId="0" xfId="42" applyNumberFormat="1" applyFont="1" applyFill="1" applyAlignment="1">
      <alignment horizontal="right"/>
    </xf>
    <xf numFmtId="164" fontId="25" fillId="0" borderId="0" xfId="42" applyNumberFormat="1" applyFont="1" applyFill="1" applyAlignment="1">
      <alignment horizontal="left"/>
    </xf>
    <xf numFmtId="3" fontId="32" fillId="0" borderId="0" xfId="0" applyNumberFormat="1" applyFont="1"/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33" fillId="0" borderId="0" xfId="0" applyFont="1"/>
    <xf numFmtId="0" fontId="0" fillId="0" borderId="11" xfId="0" applyBorder="1"/>
    <xf numFmtId="0" fontId="0" fillId="0" borderId="11" xfId="0" applyBorder="1" applyAlignment="1">
      <alignment horizontal="left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0" xfId="0" applyFill="1" applyAlignment="1">
      <alignment horizontal="right"/>
    </xf>
    <xf numFmtId="0" fontId="34" fillId="0" borderId="0" xfId="0" applyFont="1"/>
    <xf numFmtId="0" fontId="30" fillId="0" borderId="0" xfId="0" applyFont="1"/>
    <xf numFmtId="3" fontId="0" fillId="0" borderId="0" xfId="0" applyNumberFormat="1" applyFill="1" applyAlignment="1">
      <alignment horizontal="right"/>
    </xf>
    <xf numFmtId="0" fontId="35" fillId="0" borderId="0" xfId="0" applyFont="1"/>
    <xf numFmtId="3" fontId="30" fillId="0" borderId="0" xfId="0" applyNumberFormat="1" applyFont="1"/>
    <xf numFmtId="3" fontId="30" fillId="0" borderId="0" xfId="0" applyNumberFormat="1" applyFont="1" applyAlignment="1">
      <alignment horizontal="right"/>
    </xf>
    <xf numFmtId="0" fontId="30" fillId="0" borderId="0" xfId="0" applyFont="1" applyAlignment="1">
      <alignment horizontal="right"/>
    </xf>
    <xf numFmtId="3" fontId="32" fillId="0" borderId="0" xfId="0" applyNumberFormat="1" applyFont="1" applyAlignment="1">
      <alignment horizontal="right"/>
    </xf>
    <xf numFmtId="0" fontId="32" fillId="0" borderId="0" xfId="0" applyFont="1" applyAlignment="1">
      <alignment horizontal="right"/>
    </xf>
    <xf numFmtId="3" fontId="0" fillId="0" borderId="0" xfId="0" applyNumberFormat="1" applyAlignment="1">
      <alignment horizontal="center"/>
    </xf>
    <xf numFmtId="0" fontId="25" fillId="0" borderId="12" xfId="0" applyFont="1" applyBorder="1"/>
    <xf numFmtId="3" fontId="25" fillId="0" borderId="12" xfId="0" applyNumberFormat="1" applyFont="1" applyBorder="1" applyAlignment="1">
      <alignment horizontal="right"/>
    </xf>
    <xf numFmtId="0" fontId="25" fillId="0" borderId="12" xfId="0" applyFont="1" applyBorder="1" applyAlignment="1">
      <alignment horizontal="center"/>
    </xf>
    <xf numFmtId="0" fontId="25" fillId="0" borderId="0" xfId="0" applyFont="1" applyAlignment="1">
      <alignment horizontal="center"/>
    </xf>
    <xf numFmtId="164" fontId="21" fillId="0" borderId="0" xfId="42" applyNumberFormat="1" applyFont="1" applyFill="1" applyAlignment="1">
      <alignment horizontal="center"/>
    </xf>
    <xf numFmtId="164" fontId="24" fillId="0" borderId="0" xfId="42" applyNumberFormat="1" applyFont="1" applyFill="1" applyAlignment="1">
      <alignment horizontal="center"/>
    </xf>
    <xf numFmtId="0" fontId="33" fillId="0" borderId="0" xfId="0" applyFont="1" applyAlignment="1">
      <alignment horizontal="center"/>
    </xf>
  </cellXfs>
  <cellStyles count="47">
    <cellStyle name="20% - 1. jelölőszín" xfId="19" builtinId="30" customBuiltin="1"/>
    <cellStyle name="20% - 2. jelölőszín" xfId="23" builtinId="34" customBuiltin="1"/>
    <cellStyle name="20% - 3. jelölőszín" xfId="27" builtinId="38" customBuiltin="1"/>
    <cellStyle name="20% - 4. jelölőszín" xfId="31" builtinId="42" customBuiltin="1"/>
    <cellStyle name="20% - 5. jelölőszín" xfId="35" builtinId="46" customBuiltin="1"/>
    <cellStyle name="20% - 6. jelölőszín" xfId="39" builtinId="50" customBuiltin="1"/>
    <cellStyle name="40% - 1. jelölőszín" xfId="20" builtinId="31" customBuiltin="1"/>
    <cellStyle name="40% - 2. jelölőszín" xfId="24" builtinId="35" customBuiltin="1"/>
    <cellStyle name="40% - 3. jelölőszín" xfId="28" builtinId="39" customBuiltin="1"/>
    <cellStyle name="40% - 4. jelölőszín" xfId="32" builtinId="43" customBuiltin="1"/>
    <cellStyle name="40% - 5. jelölőszín" xfId="36" builtinId="47" customBuiltin="1"/>
    <cellStyle name="40% - 6. jelölőszín" xfId="40" builtinId="51" customBuiltin="1"/>
    <cellStyle name="60% - 1. jelölőszín" xfId="21" builtinId="32" customBuiltin="1"/>
    <cellStyle name="60% - 2. jelölőszín" xfId="25" builtinId="36" customBuiltin="1"/>
    <cellStyle name="60% - 3. jelölőszín" xfId="29" builtinId="40" customBuiltin="1"/>
    <cellStyle name="60% - 4. jelölőszín" xfId="33" builtinId="44" customBuiltin="1"/>
    <cellStyle name="60% - 5. jelölőszín" xfId="37" builtinId="48" customBuiltin="1"/>
    <cellStyle name="60% - 6. jelölőszín" xfId="41" builtinId="52" customBuiltin="1"/>
    <cellStyle name="Bevitel" xfId="9" builtinId="20" customBuiltin="1"/>
    <cellStyle name="Cím" xfId="1" builtinId="15" customBuiltin="1"/>
    <cellStyle name="Címsor 1" xfId="2" builtinId="16" customBuiltin="1"/>
    <cellStyle name="Címsor 2" xfId="3" builtinId="17" customBuiltin="1"/>
    <cellStyle name="Címsor 3" xfId="4" builtinId="18" customBuiltin="1"/>
    <cellStyle name="Címsor 4" xfId="5" builtinId="19" customBuiltin="1"/>
    <cellStyle name="Ellenőrzőcella" xfId="13" builtinId="23" customBuiltin="1"/>
    <cellStyle name="Excel_BuiltIn_Comma" xfId="42"/>
    <cellStyle name="Figyelmeztetés" xfId="14" builtinId="11" customBuiltin="1"/>
    <cellStyle name="Heading" xfId="43"/>
    <cellStyle name="Heading1" xfId="44"/>
    <cellStyle name="Hivatkozott cella" xfId="12" builtinId="24" customBuiltin="1"/>
    <cellStyle name="Jegyzet" xfId="15" builtinId="10" customBuiltin="1"/>
    <cellStyle name="Jelölőszín (1)" xfId="18" builtinId="29" customBuiltin="1"/>
    <cellStyle name="Jelölőszín (2)" xfId="22" builtinId="33" customBuiltin="1"/>
    <cellStyle name="Jelölőszín (3)" xfId="26" builtinId="37" customBuiltin="1"/>
    <cellStyle name="Jelölőszín (4)" xfId="30" builtinId="41" customBuiltin="1"/>
    <cellStyle name="Jelölőszín (5)" xfId="34" builtinId="45" customBuiltin="1"/>
    <cellStyle name="Jelölőszín (6)" xfId="38" builtinId="49" customBuiltin="1"/>
    <cellStyle name="Jó" xfId="6" builtinId="26" customBuiltin="1"/>
    <cellStyle name="Kimenet" xfId="10" builtinId="21" customBuiltin="1"/>
    <cellStyle name="Magyarázó szöveg" xfId="16" builtinId="53" customBuiltin="1"/>
    <cellStyle name="Normál" xfId="0" builtinId="0" customBuiltin="1"/>
    <cellStyle name="Összesen" xfId="17" builtinId="25" customBuiltin="1"/>
    <cellStyle name="Result" xfId="45"/>
    <cellStyle name="Result2" xfId="46"/>
    <cellStyle name="Rossz" xfId="7" builtinId="27" customBuiltin="1"/>
    <cellStyle name="Semleges" xfId="8" builtinId="28" customBuiltin="1"/>
    <cellStyle name="Számítás" xfId="11" builtinId="22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G109"/>
  <sheetViews>
    <sheetView workbookViewId="0"/>
  </sheetViews>
  <sheetFormatPr defaultRowHeight="14.25"/>
  <cols>
    <col min="1" max="1" width="12.5" style="7" customWidth="1"/>
    <col min="2" max="2" width="9.25" style="2" customWidth="1"/>
    <col min="3" max="3" width="9.75" style="2" customWidth="1"/>
    <col min="4" max="4" width="8.75" style="2" customWidth="1"/>
    <col min="5" max="5" width="9.5" style="2" customWidth="1"/>
    <col min="6" max="6" width="9.25" style="2" customWidth="1"/>
    <col min="7" max="7" width="8.75" style="2" customWidth="1"/>
    <col min="8" max="9" width="6.875" style="2" customWidth="1"/>
    <col min="10" max="10" width="7.5" style="2" customWidth="1"/>
    <col min="11" max="11" width="7.625" style="2" customWidth="1"/>
    <col min="12" max="12" width="6.875" style="2" customWidth="1"/>
    <col min="13" max="13" width="6.75" style="2" customWidth="1"/>
    <col min="14" max="14" width="7.375" style="2" hidden="1" customWidth="1"/>
    <col min="15" max="15" width="6.25" style="2" hidden="1" customWidth="1"/>
    <col min="16" max="16" width="8.625" style="2" customWidth="1"/>
    <col min="17" max="17" width="7.25" style="2" customWidth="1"/>
    <col min="18" max="18" width="19.125" customWidth="1"/>
    <col min="19" max="19" width="10.125" customWidth="1"/>
    <col min="20" max="20" width="9.875" customWidth="1"/>
    <col min="21" max="21" width="11.625" customWidth="1"/>
    <col min="22" max="22" width="10.75" customWidth="1"/>
    <col min="23" max="23" width="10.625" customWidth="1"/>
    <col min="24" max="24" width="10.25" customWidth="1"/>
    <col min="25" max="25" width="8.75" customWidth="1"/>
    <col min="26" max="26" width="8.875" customWidth="1"/>
    <col min="27" max="27" width="9.125" customWidth="1"/>
    <col min="28" max="28" width="7.5" customWidth="1"/>
    <col min="29" max="1024" width="8.375" customWidth="1"/>
    <col min="1025" max="1025" width="9" customWidth="1"/>
  </cols>
  <sheetData>
    <row r="1" spans="1:33">
      <c r="A1" s="1" t="s">
        <v>0</v>
      </c>
      <c r="R1" t="s">
        <v>0</v>
      </c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</row>
    <row r="2" spans="1:33">
      <c r="A2" s="1" t="s">
        <v>1</v>
      </c>
      <c r="K2" t="s">
        <v>2</v>
      </c>
      <c r="R2" t="s">
        <v>1</v>
      </c>
      <c r="S2" s="2"/>
      <c r="T2" s="2"/>
      <c r="U2" s="2"/>
      <c r="V2" s="2"/>
      <c r="W2" s="2"/>
      <c r="X2" s="2"/>
      <c r="Y2" s="2"/>
      <c r="Z2" s="2"/>
      <c r="AA2" s="2" t="s">
        <v>3</v>
      </c>
      <c r="AB2" s="2"/>
      <c r="AD2" s="2"/>
      <c r="AE2" s="2"/>
      <c r="AF2" s="2"/>
      <c r="AG2" s="2"/>
    </row>
    <row r="3" spans="1:33">
      <c r="A3" s="3" t="s">
        <v>4</v>
      </c>
      <c r="B3" s="4"/>
      <c r="C3" s="4"/>
      <c r="R3" s="5" t="s">
        <v>4</v>
      </c>
      <c r="S3" s="6"/>
      <c r="T3" s="6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</row>
    <row r="4" spans="1:33">
      <c r="S4" s="2"/>
      <c r="T4" s="2"/>
      <c r="U4" s="2"/>
      <c r="V4" s="8" t="s">
        <v>5</v>
      </c>
      <c r="W4" s="8"/>
      <c r="X4" s="8"/>
      <c r="Y4" s="8"/>
      <c r="Z4" s="8"/>
      <c r="AA4" s="8"/>
      <c r="AB4" s="2"/>
      <c r="AC4" s="2"/>
      <c r="AD4" s="2"/>
      <c r="AE4" s="2"/>
      <c r="AF4" s="2"/>
      <c r="AG4" s="2"/>
    </row>
    <row r="5" spans="1:33">
      <c r="E5" s="8" t="s">
        <v>6</v>
      </c>
      <c r="F5" s="8"/>
      <c r="G5" s="8"/>
      <c r="H5" s="8"/>
      <c r="I5" s="8"/>
      <c r="J5" s="8"/>
      <c r="S5" s="2"/>
      <c r="T5" s="2"/>
      <c r="U5" s="2"/>
      <c r="V5" s="8" t="s">
        <v>7</v>
      </c>
      <c r="W5" s="8"/>
      <c r="X5" s="8"/>
      <c r="Y5" s="8"/>
      <c r="Z5" s="8"/>
      <c r="AA5" s="8"/>
      <c r="AB5" s="88" t="s">
        <v>8</v>
      </c>
      <c r="AC5" s="88"/>
      <c r="AD5" s="2"/>
      <c r="AE5" s="2"/>
      <c r="AF5" s="2"/>
      <c r="AG5" s="2"/>
    </row>
    <row r="6" spans="1:33">
      <c r="F6" s="89" t="s">
        <v>9</v>
      </c>
      <c r="G6" s="89"/>
      <c r="H6" s="89"/>
      <c r="I6" s="89"/>
      <c r="S6" s="2" t="s">
        <v>10</v>
      </c>
      <c r="T6" s="2"/>
      <c r="U6" s="2"/>
      <c r="V6" s="2" t="s">
        <v>11</v>
      </c>
      <c r="W6" s="2"/>
      <c r="X6" s="2"/>
      <c r="Y6" s="2"/>
      <c r="Z6" s="2" t="s">
        <v>12</v>
      </c>
      <c r="AA6" s="2" t="s">
        <v>13</v>
      </c>
      <c r="AB6" s="2"/>
      <c r="AC6" s="2"/>
      <c r="AD6" s="2"/>
      <c r="AE6" s="2"/>
      <c r="AF6" s="2"/>
      <c r="AG6" s="2"/>
    </row>
    <row r="7" spans="1:33">
      <c r="A7" s="10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 t="s">
        <v>14</v>
      </c>
      <c r="N7" s="11"/>
      <c r="O7" s="11"/>
      <c r="P7" s="11"/>
      <c r="R7" t="s">
        <v>15</v>
      </c>
      <c r="S7" s="9" t="s">
        <v>16</v>
      </c>
      <c r="T7" s="2" t="s">
        <v>17</v>
      </c>
      <c r="U7" s="2" t="s">
        <v>18</v>
      </c>
      <c r="V7" s="2" t="s">
        <v>19</v>
      </c>
      <c r="W7" s="12" t="s">
        <v>17</v>
      </c>
      <c r="X7" s="2" t="s">
        <v>20</v>
      </c>
      <c r="Y7" s="9" t="s">
        <v>21</v>
      </c>
      <c r="Z7" s="13" t="s">
        <v>22</v>
      </c>
      <c r="AA7" s="13" t="s">
        <v>23</v>
      </c>
      <c r="AB7" s="13" t="s">
        <v>24</v>
      </c>
      <c r="AC7" s="2" t="s">
        <v>25</v>
      </c>
      <c r="AD7" s="2"/>
      <c r="AE7" s="2"/>
      <c r="AF7" s="14"/>
      <c r="AG7" s="14"/>
    </row>
    <row r="8" spans="1:33">
      <c r="A8" s="1" t="s">
        <v>26</v>
      </c>
      <c r="B8" t="s">
        <v>27</v>
      </c>
      <c r="E8" t="s">
        <v>28</v>
      </c>
      <c r="J8" t="s">
        <v>29</v>
      </c>
      <c r="Q8" s="15"/>
      <c r="R8" s="16"/>
      <c r="S8" s="11"/>
      <c r="T8" s="11"/>
      <c r="U8" s="11"/>
      <c r="V8" s="11"/>
      <c r="W8" s="11"/>
      <c r="X8" s="11"/>
      <c r="Y8" s="17" t="s">
        <v>30</v>
      </c>
      <c r="Z8" s="18" t="s">
        <v>31</v>
      </c>
      <c r="AA8" s="18" t="s">
        <v>32</v>
      </c>
      <c r="AB8" s="18" t="s">
        <v>32</v>
      </c>
      <c r="AC8" s="11" t="s">
        <v>33</v>
      </c>
      <c r="AD8" s="2"/>
      <c r="AE8" s="2"/>
      <c r="AF8" s="2"/>
      <c r="AG8" s="2"/>
    </row>
    <row r="9" spans="1:33">
      <c r="A9" s="1" t="s">
        <v>34</v>
      </c>
      <c r="B9" t="s">
        <v>35</v>
      </c>
      <c r="E9" t="s">
        <v>36</v>
      </c>
      <c r="M9" t="s">
        <v>37</v>
      </c>
      <c r="R9" s="5" t="s">
        <v>38</v>
      </c>
      <c r="S9" s="2"/>
      <c r="T9" s="2"/>
      <c r="U9" s="2"/>
      <c r="V9" s="2"/>
      <c r="W9" s="2"/>
      <c r="X9" s="2"/>
      <c r="Y9" s="9"/>
      <c r="Z9" s="13"/>
      <c r="AA9" s="13"/>
      <c r="AB9" s="13"/>
      <c r="AC9" s="2"/>
      <c r="AD9" s="2"/>
      <c r="AE9" s="2"/>
      <c r="AF9" s="2"/>
      <c r="AG9" s="2"/>
    </row>
    <row r="10" spans="1:33">
      <c r="A10" s="1"/>
      <c r="B10" t="s">
        <v>16</v>
      </c>
      <c r="C10" t="s">
        <v>17</v>
      </c>
      <c r="D10" t="s">
        <v>20</v>
      </c>
      <c r="E10" t="s">
        <v>39</v>
      </c>
      <c r="F10" s="12" t="s">
        <v>17</v>
      </c>
      <c r="G10" t="s">
        <v>20</v>
      </c>
      <c r="H10" t="s">
        <v>21</v>
      </c>
      <c r="I10" s="14" t="s">
        <v>22</v>
      </c>
      <c r="J10" s="14" t="s">
        <v>23</v>
      </c>
      <c r="K10" s="14" t="s">
        <v>24</v>
      </c>
      <c r="L10" t="s">
        <v>40</v>
      </c>
      <c r="M10" t="s">
        <v>41</v>
      </c>
      <c r="N10" t="s">
        <v>42</v>
      </c>
      <c r="O10" s="19" t="s">
        <v>43</v>
      </c>
      <c r="P10" s="19" t="s">
        <v>44</v>
      </c>
      <c r="Q10" s="19"/>
      <c r="R10" s="19" t="s">
        <v>45</v>
      </c>
      <c r="S10" s="20"/>
      <c r="T10" s="20"/>
      <c r="U10" s="20"/>
      <c r="V10" s="21">
        <v>2602</v>
      </c>
      <c r="W10" s="22">
        <v>2602</v>
      </c>
      <c r="X10" s="22">
        <v>1227</v>
      </c>
      <c r="Y10" s="22">
        <v>738</v>
      </c>
      <c r="Z10" s="22">
        <v>218</v>
      </c>
      <c r="AA10" s="22">
        <v>270</v>
      </c>
      <c r="AB10" s="2"/>
      <c r="AC10" s="2"/>
      <c r="AD10" s="2"/>
      <c r="AE10" s="2"/>
      <c r="AF10" s="2"/>
      <c r="AG10" s="2"/>
    </row>
    <row r="11" spans="1:33">
      <c r="A11" s="23"/>
      <c r="B11" s="11"/>
      <c r="C11" s="11"/>
      <c r="D11" s="11"/>
      <c r="E11" s="11"/>
      <c r="F11" s="11"/>
      <c r="G11" s="11"/>
      <c r="H11" s="11" t="s">
        <v>46</v>
      </c>
      <c r="I11" s="24" t="s">
        <v>31</v>
      </c>
      <c r="J11" s="24" t="s">
        <v>32</v>
      </c>
      <c r="K11" s="24" t="s">
        <v>32</v>
      </c>
      <c r="L11" s="17" t="s">
        <v>47</v>
      </c>
      <c r="M11" s="11" t="s">
        <v>46</v>
      </c>
      <c r="N11" s="11" t="s">
        <v>48</v>
      </c>
      <c r="O11" s="11"/>
      <c r="P11" s="11" t="s">
        <v>48</v>
      </c>
      <c r="Q11" s="11"/>
      <c r="R11" s="2" t="s">
        <v>49</v>
      </c>
      <c r="S11" s="25">
        <v>53481</v>
      </c>
      <c r="T11" s="25">
        <v>53481</v>
      </c>
      <c r="U11" s="25">
        <v>31389</v>
      </c>
      <c r="V11" s="25">
        <v>81882</v>
      </c>
      <c r="W11" s="25">
        <v>81882</v>
      </c>
      <c r="X11" s="25">
        <v>47046</v>
      </c>
      <c r="Y11" s="25">
        <v>6961</v>
      </c>
      <c r="Z11" s="25">
        <v>2090</v>
      </c>
      <c r="AA11" s="25">
        <v>37876</v>
      </c>
      <c r="AB11" s="26">
        <v>119</v>
      </c>
    </row>
    <row r="12" spans="1:33">
      <c r="A12" s="1"/>
      <c r="I12" s="14"/>
      <c r="J12" s="14"/>
      <c r="K12" s="14"/>
      <c r="L12" s="9"/>
      <c r="R12" t="s">
        <v>50</v>
      </c>
      <c r="S12" s="25">
        <v>43303</v>
      </c>
      <c r="T12" s="25">
        <v>43303</v>
      </c>
      <c r="U12" s="25">
        <v>23687</v>
      </c>
      <c r="V12" s="25">
        <v>79049</v>
      </c>
      <c r="W12" s="25">
        <v>79049</v>
      </c>
      <c r="X12" s="25">
        <v>39702</v>
      </c>
      <c r="Y12" s="25">
        <v>9782</v>
      </c>
      <c r="Z12" s="25">
        <v>2966</v>
      </c>
      <c r="AA12" s="25">
        <v>26954</v>
      </c>
      <c r="AB12" s="26"/>
    </row>
    <row r="13" spans="1:33">
      <c r="A13" s="1"/>
      <c r="I13" s="14"/>
      <c r="J13" s="14"/>
      <c r="K13" s="14"/>
      <c r="L13" s="9"/>
      <c r="R13" t="s">
        <v>51</v>
      </c>
      <c r="S13" s="25">
        <v>960</v>
      </c>
      <c r="T13" s="25">
        <v>960</v>
      </c>
      <c r="U13" s="25">
        <v>302</v>
      </c>
      <c r="V13" s="25">
        <v>90043</v>
      </c>
      <c r="W13" s="25">
        <v>90043</v>
      </c>
      <c r="X13" s="25">
        <v>41558</v>
      </c>
      <c r="Y13" s="25">
        <v>21159</v>
      </c>
      <c r="Z13" s="25">
        <v>6362</v>
      </c>
      <c r="AA13" s="25">
        <v>14036</v>
      </c>
      <c r="AB13" s="26"/>
    </row>
    <row r="14" spans="1:33">
      <c r="A14" s="1" t="s">
        <v>52</v>
      </c>
      <c r="B14" s="22">
        <v>9514303</v>
      </c>
      <c r="C14" s="22">
        <v>10133037</v>
      </c>
      <c r="D14" s="22">
        <v>7775643</v>
      </c>
      <c r="E14" s="22">
        <v>8252029</v>
      </c>
      <c r="F14" s="22">
        <v>8870763</v>
      </c>
      <c r="G14" s="21">
        <v>7044416</v>
      </c>
      <c r="H14" s="22">
        <v>139170</v>
      </c>
      <c r="I14" s="22">
        <v>41145</v>
      </c>
      <c r="J14" s="22">
        <v>387973</v>
      </c>
      <c r="K14" s="22">
        <v>907885</v>
      </c>
      <c r="L14" s="22">
        <v>114892</v>
      </c>
      <c r="M14" s="22">
        <v>29654</v>
      </c>
      <c r="N14" s="22" t="s">
        <v>53</v>
      </c>
      <c r="O14" s="22" t="s">
        <v>54</v>
      </c>
      <c r="P14" s="22">
        <v>5179368</v>
      </c>
      <c r="Q14" s="22">
        <v>274543</v>
      </c>
      <c r="R14" s="22" t="s">
        <v>55</v>
      </c>
      <c r="S14" s="25">
        <v>55400</v>
      </c>
      <c r="T14" s="25">
        <v>55400</v>
      </c>
      <c r="U14" s="25">
        <v>29601</v>
      </c>
      <c r="V14" s="25">
        <v>105736</v>
      </c>
      <c r="W14" s="25">
        <v>105736</v>
      </c>
      <c r="X14" s="25">
        <v>43069</v>
      </c>
      <c r="Y14" s="25">
        <v>24650</v>
      </c>
      <c r="Z14" s="25">
        <v>7834</v>
      </c>
      <c r="AA14" s="25">
        <v>10431</v>
      </c>
      <c r="AB14" s="26">
        <v>154</v>
      </c>
    </row>
    <row r="15" spans="1:33">
      <c r="A15" s="1" t="s">
        <v>56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t="s">
        <v>57</v>
      </c>
      <c r="S15" s="25">
        <v>14628</v>
      </c>
      <c r="T15" s="25">
        <v>14628</v>
      </c>
      <c r="U15" s="25">
        <v>4955</v>
      </c>
      <c r="V15" s="25">
        <v>31174</v>
      </c>
      <c r="W15" s="25">
        <v>31174</v>
      </c>
      <c r="X15" s="25">
        <v>15855</v>
      </c>
      <c r="Y15" s="25">
        <v>10873</v>
      </c>
      <c r="Z15" s="25">
        <v>3436</v>
      </c>
      <c r="AA15" s="25">
        <v>1546</v>
      </c>
      <c r="AB15" s="25"/>
    </row>
    <row r="16" spans="1:33">
      <c r="A16" s="1" t="s">
        <v>58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t="s">
        <v>59</v>
      </c>
      <c r="S16" s="25">
        <v>149176</v>
      </c>
      <c r="T16" s="25">
        <v>149176</v>
      </c>
      <c r="U16" s="25">
        <v>40390</v>
      </c>
      <c r="V16" s="25">
        <v>112861</v>
      </c>
      <c r="W16" s="25">
        <v>112861</v>
      </c>
      <c r="X16" s="25">
        <v>49801</v>
      </c>
      <c r="Y16" s="25">
        <v>10649</v>
      </c>
      <c r="Z16" s="25">
        <v>3406</v>
      </c>
      <c r="AA16" s="25">
        <v>33928</v>
      </c>
      <c r="AB16" s="25">
        <v>1817</v>
      </c>
    </row>
    <row r="17" spans="1:29">
      <c r="A17" s="1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t="s">
        <v>60</v>
      </c>
      <c r="S17" s="25">
        <v>921</v>
      </c>
      <c r="T17" s="25">
        <v>921</v>
      </c>
      <c r="U17" s="25">
        <v>336</v>
      </c>
      <c r="V17" s="25">
        <v>1826</v>
      </c>
      <c r="W17" s="25">
        <v>1826</v>
      </c>
      <c r="X17" s="25">
        <v>824</v>
      </c>
      <c r="Y17" s="25"/>
      <c r="Z17" s="25"/>
      <c r="AA17" s="25">
        <v>824</v>
      </c>
      <c r="AB17" s="25"/>
    </row>
    <row r="18" spans="1:29">
      <c r="A18" s="1" t="s">
        <v>38</v>
      </c>
      <c r="B18" s="22">
        <v>538976</v>
      </c>
      <c r="C18" s="22">
        <v>538976</v>
      </c>
      <c r="D18" s="22">
        <v>212488</v>
      </c>
      <c r="E18" s="22">
        <v>1801250</v>
      </c>
      <c r="F18" s="22">
        <v>1801250</v>
      </c>
      <c r="G18" s="22">
        <v>927921</v>
      </c>
      <c r="H18" s="27">
        <v>445818</v>
      </c>
      <c r="I18" s="22">
        <v>138784</v>
      </c>
      <c r="J18" s="22">
        <v>269148</v>
      </c>
      <c r="K18" s="22">
        <v>7653</v>
      </c>
      <c r="L18" s="22"/>
      <c r="M18" s="22"/>
      <c r="N18" s="20"/>
      <c r="O18" s="20"/>
      <c r="P18" s="20"/>
      <c r="Q18" s="20"/>
      <c r="R18" t="s">
        <v>61</v>
      </c>
      <c r="S18" s="25"/>
      <c r="T18" s="25"/>
      <c r="U18" s="25">
        <v>200</v>
      </c>
      <c r="V18" s="25">
        <v>347823</v>
      </c>
      <c r="W18" s="25">
        <v>347823</v>
      </c>
      <c r="X18" s="25">
        <v>168157</v>
      </c>
      <c r="Y18" s="25">
        <v>112992</v>
      </c>
      <c r="Z18" s="25">
        <v>34845</v>
      </c>
      <c r="AA18" s="25">
        <v>20320</v>
      </c>
      <c r="AB18" s="25"/>
      <c r="AC18" s="25"/>
    </row>
    <row r="19" spans="1:29">
      <c r="A19" s="1" t="s">
        <v>56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t="s">
        <v>62</v>
      </c>
      <c r="S19" s="25">
        <v>10650</v>
      </c>
      <c r="T19" s="25">
        <v>10650</v>
      </c>
      <c r="U19" s="25">
        <v>1340</v>
      </c>
      <c r="V19" s="25">
        <v>408707</v>
      </c>
      <c r="W19" s="25">
        <v>408707</v>
      </c>
      <c r="X19" s="25">
        <v>204642</v>
      </c>
      <c r="Y19" s="25">
        <v>137854</v>
      </c>
      <c r="Z19" s="25">
        <v>42700</v>
      </c>
      <c r="AA19" s="25">
        <v>24088</v>
      </c>
      <c r="AB19" s="25"/>
      <c r="AC19" s="25"/>
    </row>
    <row r="20" spans="1:29">
      <c r="A20" s="1" t="s">
        <v>63</v>
      </c>
      <c r="L20" s="20"/>
      <c r="M20" s="20"/>
      <c r="N20" s="20" t="s">
        <v>64</v>
      </c>
      <c r="O20" s="20" t="s">
        <v>64</v>
      </c>
      <c r="P20" s="20"/>
      <c r="Q20" s="20"/>
      <c r="R20" t="s">
        <v>65</v>
      </c>
      <c r="S20" s="25">
        <v>11400</v>
      </c>
      <c r="T20" s="25">
        <v>11400</v>
      </c>
      <c r="U20" s="25">
        <v>2946</v>
      </c>
      <c r="V20" s="25">
        <v>48997</v>
      </c>
      <c r="W20" s="25">
        <v>48997</v>
      </c>
      <c r="X20" s="25">
        <v>28766</v>
      </c>
      <c r="Y20" s="25">
        <v>16659</v>
      </c>
      <c r="Z20" s="25">
        <v>5069</v>
      </c>
      <c r="AA20" s="25">
        <v>5644</v>
      </c>
      <c r="AB20" s="25">
        <v>1394</v>
      </c>
    </row>
    <row r="21" spans="1:29">
      <c r="A21" s="1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t="s">
        <v>66</v>
      </c>
      <c r="S21" s="25">
        <v>6215</v>
      </c>
      <c r="T21" s="25">
        <v>6215</v>
      </c>
      <c r="U21" s="25">
        <v>3737</v>
      </c>
      <c r="V21" s="25">
        <v>94466</v>
      </c>
      <c r="W21" s="25">
        <v>94466</v>
      </c>
      <c r="X21" s="25">
        <v>48150</v>
      </c>
      <c r="Y21" s="25">
        <v>33384</v>
      </c>
      <c r="Z21" s="25">
        <v>10670</v>
      </c>
      <c r="AA21" s="25">
        <v>2990</v>
      </c>
      <c r="AB21" s="25">
        <v>1106</v>
      </c>
    </row>
    <row r="22" spans="1:29">
      <c r="A22" s="1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t="s">
        <v>67</v>
      </c>
      <c r="S22" s="25"/>
      <c r="T22" s="25"/>
      <c r="U22" s="25"/>
      <c r="V22" s="25">
        <v>25013</v>
      </c>
      <c r="W22" s="25">
        <v>25013</v>
      </c>
      <c r="X22" s="25">
        <v>9974</v>
      </c>
      <c r="Y22" s="25">
        <v>6943</v>
      </c>
      <c r="Z22" s="25">
        <v>1936</v>
      </c>
      <c r="AA22" s="25">
        <v>931</v>
      </c>
      <c r="AB22" s="25">
        <v>163</v>
      </c>
    </row>
    <row r="23" spans="1:29">
      <c r="A23" s="1"/>
      <c r="K23" s="20"/>
      <c r="L23" s="20"/>
      <c r="M23" s="20"/>
      <c r="N23" s="20" t="s">
        <v>64</v>
      </c>
      <c r="O23" s="20" t="s">
        <v>64</v>
      </c>
      <c r="P23" s="20"/>
      <c r="Q23" s="20"/>
      <c r="R23" t="s">
        <v>68</v>
      </c>
      <c r="S23" s="25">
        <v>1000</v>
      </c>
      <c r="T23" s="25">
        <v>1000</v>
      </c>
      <c r="U23" s="25"/>
      <c r="V23" s="25">
        <v>1000</v>
      </c>
      <c r="W23" s="25">
        <v>1000</v>
      </c>
      <c r="X23" s="25">
        <v>24</v>
      </c>
      <c r="Y23" s="25"/>
      <c r="Z23" s="25"/>
      <c r="AA23" s="25">
        <v>24</v>
      </c>
      <c r="AB23" s="26"/>
    </row>
    <row r="24" spans="1:29">
      <c r="A24" s="1"/>
      <c r="K24" s="20"/>
      <c r="L24" s="20"/>
      <c r="M24" s="20"/>
      <c r="N24" s="20"/>
      <c r="O24" s="20"/>
      <c r="P24" s="20"/>
      <c r="Q24" s="20"/>
      <c r="R24" t="s">
        <v>69</v>
      </c>
      <c r="S24" s="25">
        <v>10918</v>
      </c>
      <c r="T24" s="25">
        <v>10918</v>
      </c>
      <c r="U24" s="25">
        <v>401</v>
      </c>
      <c r="V24" s="25">
        <v>56563</v>
      </c>
      <c r="W24" s="25">
        <v>56563</v>
      </c>
      <c r="X24" s="25">
        <v>10363</v>
      </c>
      <c r="Y24" s="25">
        <v>5702</v>
      </c>
      <c r="Z24" s="25">
        <v>1987</v>
      </c>
      <c r="AA24" s="25">
        <v>2675</v>
      </c>
      <c r="AB24" s="26"/>
    </row>
    <row r="25" spans="1:29">
      <c r="A25" s="28" t="s">
        <v>70</v>
      </c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15"/>
      <c r="Q25" s="15"/>
      <c r="R25" t="s">
        <v>71</v>
      </c>
      <c r="S25" s="25">
        <v>6480</v>
      </c>
      <c r="T25" s="25">
        <v>6480</v>
      </c>
      <c r="U25" s="25">
        <v>3780</v>
      </c>
      <c r="V25" s="25">
        <v>7082</v>
      </c>
      <c r="W25" s="25">
        <v>7082</v>
      </c>
      <c r="X25" s="25">
        <v>3881</v>
      </c>
      <c r="Y25" s="25">
        <v>1588</v>
      </c>
      <c r="Z25" s="25">
        <v>478</v>
      </c>
      <c r="AA25" s="25">
        <v>1816</v>
      </c>
      <c r="AB25" s="25"/>
    </row>
    <row r="26" spans="1:29">
      <c r="A26" s="10" t="s">
        <v>72</v>
      </c>
      <c r="B26" s="30">
        <v>10053279</v>
      </c>
      <c r="C26" s="30">
        <v>10672013</v>
      </c>
      <c r="D26" s="30">
        <v>7988131</v>
      </c>
      <c r="E26" s="30">
        <v>10053279</v>
      </c>
      <c r="F26" s="30">
        <v>10672013</v>
      </c>
      <c r="G26" s="30">
        <v>7972337</v>
      </c>
      <c r="H26" s="30">
        <v>584988</v>
      </c>
      <c r="I26" s="30">
        <v>179929</v>
      </c>
      <c r="J26" s="30">
        <v>657121</v>
      </c>
      <c r="K26" s="30">
        <v>915538</v>
      </c>
      <c r="L26" s="30">
        <v>114892</v>
      </c>
      <c r="M26" s="30">
        <v>29654</v>
      </c>
      <c r="N26" s="30"/>
      <c r="O26" s="30"/>
      <c r="P26" s="31">
        <v>5179368</v>
      </c>
      <c r="Q26" s="31">
        <v>274543</v>
      </c>
      <c r="R26" t="s">
        <v>73</v>
      </c>
      <c r="S26" s="25">
        <v>85608</v>
      </c>
      <c r="T26" s="25">
        <v>85608</v>
      </c>
      <c r="U26" s="25">
        <v>28354</v>
      </c>
      <c r="V26" s="25">
        <v>105274</v>
      </c>
      <c r="W26" s="25">
        <v>105274</v>
      </c>
      <c r="X26" s="25">
        <v>58874</v>
      </c>
      <c r="Y26" s="25">
        <v>8639</v>
      </c>
      <c r="Z26" s="25">
        <v>2610</v>
      </c>
      <c r="AA26" s="25">
        <v>44729</v>
      </c>
      <c r="AB26" s="26">
        <v>2900</v>
      </c>
    </row>
    <row r="27" spans="1:29">
      <c r="R27" t="s">
        <v>74</v>
      </c>
      <c r="S27" s="25">
        <v>32140</v>
      </c>
      <c r="T27" s="25">
        <v>32140</v>
      </c>
      <c r="U27" s="25">
        <v>9866</v>
      </c>
      <c r="V27" s="25">
        <v>133304</v>
      </c>
      <c r="W27" s="25">
        <v>133304</v>
      </c>
      <c r="X27" s="25">
        <v>58489</v>
      </c>
      <c r="Y27" s="25">
        <v>22754</v>
      </c>
      <c r="Z27" s="25">
        <v>7494</v>
      </c>
      <c r="AA27" s="25">
        <v>28241</v>
      </c>
      <c r="AB27" s="26"/>
    </row>
    <row r="28" spans="1:29">
      <c r="A28" s="32" t="s">
        <v>75</v>
      </c>
      <c r="R28" t="s">
        <v>76</v>
      </c>
      <c r="S28" s="25">
        <v>860</v>
      </c>
      <c r="T28" s="25">
        <v>860</v>
      </c>
      <c r="U28" s="25">
        <v>427</v>
      </c>
      <c r="V28" s="25">
        <v>15416</v>
      </c>
      <c r="W28" s="25">
        <v>15416</v>
      </c>
      <c r="X28" s="25">
        <v>6387</v>
      </c>
      <c r="Y28" s="25">
        <v>4141</v>
      </c>
      <c r="Z28" s="25">
        <v>1318</v>
      </c>
      <c r="AA28" s="25">
        <v>927</v>
      </c>
      <c r="AB28" s="25"/>
    </row>
    <row r="29" spans="1:29">
      <c r="A29" s="33" t="s">
        <v>38</v>
      </c>
      <c r="B29" s="22">
        <v>1262274</v>
      </c>
      <c r="C29" s="22">
        <v>1262274</v>
      </c>
      <c r="D29" s="22">
        <v>717491</v>
      </c>
      <c r="E29" s="21"/>
      <c r="F29" s="21"/>
      <c r="G29" s="21"/>
      <c r="H29" s="34" t="s">
        <v>77</v>
      </c>
      <c r="I29" s="34"/>
      <c r="J29" s="35"/>
      <c r="K29" s="36">
        <v>36304</v>
      </c>
      <c r="R29" t="s">
        <v>78</v>
      </c>
      <c r="S29" s="25">
        <v>8556</v>
      </c>
      <c r="T29" s="25">
        <v>8556</v>
      </c>
      <c r="U29" s="25">
        <v>3500</v>
      </c>
      <c r="V29" s="25">
        <v>7516</v>
      </c>
      <c r="W29" s="25">
        <v>7516</v>
      </c>
      <c r="X29" s="25">
        <v>2936</v>
      </c>
      <c r="Y29" s="25">
        <v>1158</v>
      </c>
      <c r="Z29" s="25">
        <v>366</v>
      </c>
      <c r="AA29" s="25">
        <v>1412</v>
      </c>
      <c r="AB29" s="26"/>
    </row>
    <row r="30" spans="1:29">
      <c r="A30" s="33"/>
      <c r="B30" s="22"/>
      <c r="C30" s="22"/>
      <c r="D30" s="22"/>
      <c r="E30" s="21"/>
      <c r="F30" s="21"/>
      <c r="G30" s="21"/>
      <c r="R30" t="s">
        <v>79</v>
      </c>
      <c r="S30" s="25">
        <v>47280</v>
      </c>
      <c r="T30" s="25">
        <v>47280</v>
      </c>
      <c r="U30" s="25">
        <v>24401</v>
      </c>
      <c r="V30" s="25">
        <v>44916</v>
      </c>
      <c r="W30" s="25">
        <v>44916</v>
      </c>
      <c r="X30" s="25">
        <v>21678</v>
      </c>
      <c r="Y30" s="25">
        <v>9192</v>
      </c>
      <c r="Z30" s="25">
        <v>2999</v>
      </c>
      <c r="AA30" s="25">
        <v>9486</v>
      </c>
      <c r="AB30" s="37"/>
    </row>
    <row r="31" spans="1:29">
      <c r="A31" s="33" t="s">
        <v>80</v>
      </c>
      <c r="B31" s="21"/>
      <c r="C31" s="21"/>
      <c r="D31" s="21"/>
      <c r="E31" s="21">
        <v>1262274</v>
      </c>
      <c r="F31" s="21">
        <v>1262274</v>
      </c>
      <c r="G31" s="21">
        <v>717491</v>
      </c>
      <c r="R31" s="38" t="s">
        <v>81</v>
      </c>
      <c r="S31" s="25">
        <v>1262274</v>
      </c>
      <c r="T31" s="25">
        <v>1262274</v>
      </c>
      <c r="U31" s="25">
        <v>717491</v>
      </c>
      <c r="V31" s="25"/>
      <c r="W31" s="25"/>
      <c r="X31" s="25"/>
      <c r="Y31" s="25"/>
      <c r="Z31" s="25"/>
      <c r="AA31" s="25"/>
      <c r="AB31" s="37"/>
    </row>
    <row r="32" spans="1:29">
      <c r="A32" s="33"/>
      <c r="B32" s="21"/>
      <c r="C32" s="21"/>
      <c r="D32" s="21"/>
      <c r="E32" s="21"/>
      <c r="F32" s="21"/>
      <c r="G32" s="21"/>
      <c r="R32" s="38" t="s">
        <v>82</v>
      </c>
      <c r="S32" s="25"/>
      <c r="T32" s="25"/>
      <c r="U32" s="25">
        <v>532</v>
      </c>
      <c r="V32" s="25"/>
      <c r="W32" s="25"/>
      <c r="X32" s="25"/>
      <c r="Y32" s="25"/>
      <c r="Z32" s="25"/>
      <c r="AA32" s="25"/>
      <c r="AB32" s="37"/>
    </row>
    <row r="33" spans="1:29">
      <c r="R33" s="16" t="s">
        <v>83</v>
      </c>
      <c r="S33" s="39"/>
      <c r="T33" s="39"/>
      <c r="U33" s="40">
        <v>2344</v>
      </c>
      <c r="V33" s="39"/>
      <c r="W33" s="39"/>
      <c r="X33" s="40">
        <v>66518</v>
      </c>
      <c r="Y33" s="39"/>
      <c r="Z33" s="39"/>
      <c r="AA33" s="39"/>
      <c r="AB33" s="39"/>
      <c r="AC33" s="16"/>
    </row>
    <row r="34" spans="1:29">
      <c r="A34" t="s">
        <v>84</v>
      </c>
      <c r="R34" s="41" t="s">
        <v>85</v>
      </c>
      <c r="S34" s="42">
        <v>1801250</v>
      </c>
      <c r="T34" s="42">
        <v>1801250</v>
      </c>
      <c r="U34" s="42">
        <v>929979</v>
      </c>
      <c r="V34" s="42">
        <v>1801250</v>
      </c>
      <c r="W34" s="42">
        <v>1801250</v>
      </c>
      <c r="X34" s="42">
        <v>927921</v>
      </c>
      <c r="Y34" s="42">
        <v>445818</v>
      </c>
      <c r="Z34" s="42">
        <v>138784</v>
      </c>
      <c r="AA34" s="42">
        <v>269148</v>
      </c>
      <c r="AB34" s="42">
        <v>7653</v>
      </c>
      <c r="AC34" s="43">
        <v>0</v>
      </c>
    </row>
    <row r="35" spans="1:29">
      <c r="R35" t="s">
        <v>86</v>
      </c>
      <c r="S35" s="44"/>
      <c r="T35" s="45"/>
      <c r="U35" s="45"/>
      <c r="V35" s="45"/>
      <c r="W35" s="45"/>
      <c r="X35" s="45"/>
      <c r="Y35" s="45"/>
      <c r="Z35" s="45"/>
      <c r="AA35" s="45"/>
      <c r="AB35" s="45"/>
      <c r="AC35" s="46"/>
    </row>
    <row r="36" spans="1:29">
      <c r="A36" s="1" t="s">
        <v>0</v>
      </c>
      <c r="L36" t="s">
        <v>87</v>
      </c>
      <c r="S36" s="2"/>
      <c r="T36" s="2"/>
      <c r="U36" s="2"/>
      <c r="V36" s="2"/>
      <c r="W36" s="2"/>
      <c r="X36" s="2"/>
      <c r="Y36" s="2"/>
      <c r="Z36" s="2"/>
      <c r="AA36" s="2"/>
      <c r="AB36" s="2"/>
    </row>
    <row r="37" spans="1:29">
      <c r="A37" s="1" t="s">
        <v>1</v>
      </c>
      <c r="B37" s="4"/>
      <c r="C37" s="4"/>
      <c r="S37" s="6"/>
      <c r="T37" s="6"/>
      <c r="U37" s="2"/>
      <c r="V37" s="2"/>
      <c r="W37" s="2"/>
      <c r="X37" s="2"/>
      <c r="Y37" s="2"/>
      <c r="Z37" s="2"/>
      <c r="AA37" s="2"/>
      <c r="AB37" s="2"/>
    </row>
    <row r="38" spans="1:29">
      <c r="A38" s="3" t="s">
        <v>4</v>
      </c>
      <c r="C38" s="4"/>
      <c r="R38" s="5"/>
      <c r="S38" s="6"/>
      <c r="T38" s="6"/>
      <c r="U38" s="2"/>
      <c r="V38" s="2"/>
      <c r="W38" s="2"/>
      <c r="X38" s="2"/>
      <c r="Y38" s="2"/>
      <c r="Z38" s="2"/>
      <c r="AA38" s="2"/>
      <c r="AB38" s="2"/>
    </row>
    <row r="39" spans="1:29">
      <c r="A39" s="32"/>
      <c r="C39" s="6"/>
      <c r="E39" s="47" t="s">
        <v>88</v>
      </c>
      <c r="F39" s="47"/>
      <c r="G39" s="47"/>
      <c r="H39" s="47"/>
      <c r="S39" s="6"/>
      <c r="T39" s="6"/>
      <c r="U39" s="2"/>
      <c r="V39" s="2"/>
      <c r="W39" s="2"/>
      <c r="X39" s="2"/>
      <c r="Y39" s="2"/>
      <c r="Z39" s="2"/>
      <c r="AA39" s="2"/>
      <c r="AB39" s="2"/>
    </row>
    <row r="40" spans="1:29">
      <c r="E40" s="8" t="s">
        <v>89</v>
      </c>
      <c r="F40" s="8"/>
      <c r="G40" s="8"/>
      <c r="H40" s="8"/>
      <c r="I40" s="8"/>
      <c r="J40" s="8"/>
      <c r="S40" s="2"/>
      <c r="T40" s="47"/>
      <c r="U40" s="47"/>
      <c r="V40" s="47"/>
      <c r="W40" s="47"/>
      <c r="X40" s="47"/>
      <c r="Y40" s="47"/>
      <c r="Z40" s="8"/>
      <c r="AA40" s="8"/>
      <c r="AB40" s="2"/>
    </row>
    <row r="41" spans="1:29">
      <c r="A41" s="10"/>
      <c r="B41" s="11"/>
      <c r="C41" s="11"/>
      <c r="D41" s="11"/>
      <c r="E41" s="48"/>
      <c r="F41" s="48"/>
      <c r="G41" s="48"/>
      <c r="H41" s="48"/>
      <c r="I41" s="48"/>
      <c r="J41" s="48"/>
      <c r="K41" s="11"/>
      <c r="L41" s="11"/>
      <c r="M41" s="11"/>
      <c r="N41" s="11"/>
      <c r="O41" s="11"/>
      <c r="P41" s="11"/>
      <c r="S41" s="2"/>
      <c r="T41" s="47"/>
      <c r="U41" s="47"/>
      <c r="V41" s="47"/>
      <c r="W41" s="47"/>
      <c r="X41" s="47"/>
      <c r="Y41" s="47"/>
      <c r="Z41" s="8"/>
      <c r="AA41" s="8"/>
      <c r="AB41" s="2"/>
    </row>
    <row r="42" spans="1:29">
      <c r="B42" t="s">
        <v>90</v>
      </c>
      <c r="E42" t="s">
        <v>91</v>
      </c>
      <c r="F42" s="9"/>
      <c r="J42" t="s">
        <v>92</v>
      </c>
      <c r="Q42" s="15"/>
      <c r="S42" s="2"/>
      <c r="T42" s="2"/>
      <c r="U42" s="2"/>
      <c r="V42" s="2"/>
      <c r="W42" s="2"/>
      <c r="X42" s="2"/>
      <c r="Y42" s="2"/>
      <c r="Z42" s="2"/>
      <c r="AA42" s="2"/>
      <c r="AB42" s="2"/>
    </row>
    <row r="43" spans="1:29">
      <c r="A43" s="1" t="s">
        <v>15</v>
      </c>
      <c r="B43" t="s">
        <v>16</v>
      </c>
      <c r="C43" t="s">
        <v>17</v>
      </c>
      <c r="D43" t="s">
        <v>18</v>
      </c>
      <c r="E43" t="s">
        <v>39</v>
      </c>
      <c r="F43" s="12" t="s">
        <v>17</v>
      </c>
      <c r="G43" t="s">
        <v>20</v>
      </c>
      <c r="H43" t="s">
        <v>21</v>
      </c>
      <c r="I43" s="14" t="s">
        <v>22</v>
      </c>
      <c r="J43" s="14" t="s">
        <v>23</v>
      </c>
      <c r="K43" s="14" t="s">
        <v>24</v>
      </c>
      <c r="L43" t="s">
        <v>40</v>
      </c>
      <c r="M43" t="s">
        <v>93</v>
      </c>
      <c r="N43" t="s">
        <v>42</v>
      </c>
      <c r="O43" s="14" t="s">
        <v>43</v>
      </c>
      <c r="P43" s="19" t="s">
        <v>94</v>
      </c>
      <c r="Q43" s="19" t="s">
        <v>43</v>
      </c>
      <c r="S43" s="9"/>
      <c r="T43" s="2"/>
      <c r="U43" s="2"/>
      <c r="V43" s="2"/>
      <c r="W43" s="12"/>
      <c r="X43" s="2"/>
      <c r="Y43" s="9"/>
      <c r="Z43" s="13"/>
      <c r="AA43" s="13"/>
      <c r="AB43" s="13"/>
    </row>
    <row r="44" spans="1:29">
      <c r="A44" s="23"/>
      <c r="B44" s="17" t="s">
        <v>95</v>
      </c>
      <c r="C44" s="17" t="s">
        <v>95</v>
      </c>
      <c r="D44" s="11"/>
      <c r="E44" s="17" t="s">
        <v>95</v>
      </c>
      <c r="F44" s="17" t="s">
        <v>95</v>
      </c>
      <c r="G44" s="11"/>
      <c r="H44" s="17" t="s">
        <v>30</v>
      </c>
      <c r="I44" s="24" t="s">
        <v>31</v>
      </c>
      <c r="J44" s="24" t="s">
        <v>32</v>
      </c>
      <c r="K44" s="24" t="s">
        <v>32</v>
      </c>
      <c r="L44" s="17" t="s">
        <v>47</v>
      </c>
      <c r="M44" s="17" t="s">
        <v>96</v>
      </c>
      <c r="N44" s="11" t="s">
        <v>48</v>
      </c>
      <c r="O44" s="11"/>
      <c r="P44" s="11" t="s">
        <v>97</v>
      </c>
      <c r="Q44" s="11"/>
      <c r="S44" s="2"/>
      <c r="T44" s="2"/>
      <c r="U44" s="2"/>
      <c r="V44" s="2"/>
      <c r="W44" s="2"/>
      <c r="X44" s="2"/>
      <c r="Y44" s="9"/>
      <c r="Z44" s="13"/>
      <c r="AA44" s="13"/>
      <c r="AB44" s="13"/>
    </row>
    <row r="45" spans="1:29">
      <c r="A45" s="3" t="s">
        <v>98</v>
      </c>
      <c r="B45" s="6"/>
      <c r="I45" s="14"/>
      <c r="J45" s="14"/>
      <c r="K45" s="14"/>
      <c r="S45" s="2"/>
      <c r="T45" s="2"/>
      <c r="U45" s="2"/>
      <c r="V45" s="2"/>
      <c r="W45" s="2"/>
      <c r="X45" s="2"/>
      <c r="Y45" s="9"/>
      <c r="Z45" s="13"/>
      <c r="AA45" s="13"/>
      <c r="AB45" s="13"/>
    </row>
    <row r="46" spans="1:29">
      <c r="A46" s="1" t="s">
        <v>99</v>
      </c>
      <c r="B46" s="21"/>
      <c r="C46" s="21"/>
      <c r="D46" s="27"/>
      <c r="E46" s="21"/>
      <c r="F46" s="21"/>
      <c r="G46" s="21"/>
      <c r="H46" s="21"/>
      <c r="I46" s="21"/>
      <c r="J46" s="21"/>
      <c r="K46" s="21"/>
      <c r="L46" s="21"/>
      <c r="R46" s="5"/>
      <c r="S46" s="2"/>
      <c r="T46" s="2"/>
      <c r="U46" s="2"/>
      <c r="V46" s="2"/>
      <c r="W46" s="2"/>
      <c r="X46" s="20"/>
      <c r="Y46" s="2"/>
      <c r="Z46" s="2"/>
      <c r="AA46" s="2"/>
      <c r="AB46" s="2"/>
    </row>
    <row r="47" spans="1:29">
      <c r="A47" s="1" t="s">
        <v>100</v>
      </c>
      <c r="B47" s="22"/>
      <c r="C47" s="22"/>
      <c r="D47" s="22">
        <v>42818</v>
      </c>
      <c r="E47" s="21">
        <v>414974</v>
      </c>
      <c r="F47" s="22">
        <v>672768</v>
      </c>
      <c r="G47" s="22">
        <v>382981</v>
      </c>
      <c r="H47" s="22"/>
      <c r="I47" s="22"/>
      <c r="J47" s="22"/>
      <c r="K47" s="22"/>
      <c r="L47" s="22"/>
      <c r="M47" s="22"/>
      <c r="N47" s="22"/>
      <c r="O47" s="22"/>
      <c r="P47" s="22"/>
      <c r="Q47" s="22"/>
      <c r="S47" s="25"/>
      <c r="T47" s="25"/>
      <c r="U47" s="25"/>
      <c r="V47" s="25"/>
      <c r="W47" s="25"/>
      <c r="X47" s="25"/>
      <c r="Y47" s="25"/>
      <c r="Z47" s="25"/>
      <c r="AA47" s="25"/>
      <c r="AB47" s="25"/>
    </row>
    <row r="48" spans="1:29">
      <c r="A48" s="1" t="s">
        <v>101</v>
      </c>
      <c r="B48" s="22"/>
      <c r="C48" s="22"/>
      <c r="D48" s="22"/>
      <c r="E48" s="22">
        <v>60320</v>
      </c>
      <c r="F48" s="22">
        <v>60320</v>
      </c>
      <c r="G48" s="22">
        <v>36388</v>
      </c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49"/>
      <c r="S48" s="26"/>
      <c r="T48" s="26"/>
      <c r="U48" s="26"/>
      <c r="V48" s="26"/>
      <c r="W48" s="26"/>
      <c r="X48" s="26"/>
      <c r="Y48" s="26"/>
      <c r="Z48" s="26"/>
      <c r="AA48" s="26"/>
      <c r="AB48" s="26"/>
    </row>
    <row r="49" spans="1:28">
      <c r="A49" s="1" t="s">
        <v>102</v>
      </c>
      <c r="B49" s="22">
        <v>1157139</v>
      </c>
      <c r="C49" s="22">
        <v>1467500</v>
      </c>
      <c r="D49" s="22">
        <v>607588</v>
      </c>
      <c r="E49" s="22">
        <v>2848130</v>
      </c>
      <c r="F49" s="22">
        <v>2918202</v>
      </c>
      <c r="G49" s="22">
        <v>1509493</v>
      </c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49"/>
      <c r="S49" s="26"/>
      <c r="T49" s="26"/>
      <c r="U49" s="26"/>
      <c r="V49" s="26"/>
      <c r="W49" s="26"/>
      <c r="X49" s="26"/>
      <c r="Y49" s="26"/>
      <c r="Z49" s="26"/>
      <c r="AA49" s="26"/>
      <c r="AB49" s="26"/>
    </row>
    <row r="50" spans="1:28">
      <c r="A50" s="1" t="s">
        <v>103</v>
      </c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50"/>
      <c r="Q50" s="50"/>
      <c r="S50" s="26"/>
      <c r="T50" s="25"/>
      <c r="U50" s="25"/>
      <c r="V50" s="25"/>
      <c r="W50" s="25"/>
      <c r="X50" s="25"/>
      <c r="Y50" s="25"/>
      <c r="Z50" s="26"/>
      <c r="AA50" s="25"/>
      <c r="AB50" s="26"/>
    </row>
    <row r="51" spans="1:28">
      <c r="A51" s="1" t="s">
        <v>104</v>
      </c>
      <c r="B51"/>
      <c r="C51"/>
      <c r="D51"/>
      <c r="E51" s="22">
        <v>24900</v>
      </c>
      <c r="F51" s="22">
        <v>36522</v>
      </c>
      <c r="G51" s="22">
        <v>16811</v>
      </c>
      <c r="H51" s="22"/>
      <c r="I51" s="22"/>
      <c r="J51" s="22"/>
      <c r="K51" s="22"/>
      <c r="L51" s="22"/>
      <c r="M51" s="22"/>
      <c r="N51" s="22"/>
      <c r="O51" s="22"/>
      <c r="P51" s="22"/>
      <c r="Q51" s="22"/>
      <c r="S51" s="26"/>
      <c r="T51" s="26"/>
      <c r="U51" s="26"/>
      <c r="V51" s="26"/>
      <c r="W51" s="26"/>
      <c r="X51" s="26"/>
      <c r="Y51" s="26"/>
      <c r="Z51" s="26"/>
      <c r="AA51" s="26"/>
      <c r="AB51" s="26"/>
    </row>
    <row r="52" spans="1:28">
      <c r="A52" s="1" t="s">
        <v>105</v>
      </c>
      <c r="B52" s="22"/>
      <c r="C52" s="22"/>
      <c r="D52" s="22"/>
      <c r="E52" s="22">
        <v>254570</v>
      </c>
      <c r="F52" s="22">
        <v>254570</v>
      </c>
      <c r="G52" s="22">
        <v>96517</v>
      </c>
      <c r="H52" s="22"/>
      <c r="I52" s="22"/>
      <c r="J52" s="22"/>
      <c r="K52" s="22"/>
      <c r="L52" s="22"/>
      <c r="M52" s="22"/>
      <c r="N52" s="22"/>
      <c r="O52" s="22"/>
      <c r="P52" s="22"/>
      <c r="Q52" s="22"/>
      <c r="S52" s="25"/>
      <c r="T52" s="25"/>
      <c r="U52" s="25"/>
      <c r="V52" s="25"/>
      <c r="W52" s="25"/>
      <c r="X52" s="25"/>
      <c r="Y52" s="26"/>
      <c r="Z52" s="25"/>
      <c r="AA52" s="25"/>
      <c r="AB52" s="26"/>
    </row>
    <row r="53" spans="1:28">
      <c r="A53" s="1" t="s">
        <v>106</v>
      </c>
      <c r="B53" s="22"/>
      <c r="C53" s="22"/>
      <c r="D53" s="22"/>
      <c r="E53" s="22">
        <v>1231086</v>
      </c>
      <c r="F53" s="22">
        <v>1283461</v>
      </c>
      <c r="G53" s="22">
        <v>659493</v>
      </c>
      <c r="H53" s="22"/>
      <c r="I53" s="22"/>
      <c r="J53" s="22"/>
      <c r="K53" s="22"/>
      <c r="L53" s="22"/>
      <c r="M53" s="22"/>
      <c r="N53" s="22"/>
      <c r="O53" s="22"/>
      <c r="P53" s="22"/>
      <c r="Q53" s="22"/>
      <c r="S53" s="26"/>
      <c r="T53" s="26"/>
      <c r="U53" s="26"/>
      <c r="V53" s="26"/>
      <c r="W53" s="26"/>
      <c r="X53" s="26"/>
      <c r="Y53" s="26"/>
      <c r="Z53" s="26"/>
      <c r="AA53" s="26"/>
      <c r="AB53" s="26"/>
    </row>
    <row r="54" spans="1:28">
      <c r="A54" s="1" t="s">
        <v>107</v>
      </c>
      <c r="B54" s="22">
        <v>43748</v>
      </c>
      <c r="C54" s="22">
        <v>43748</v>
      </c>
      <c r="D54" s="22">
        <v>11790</v>
      </c>
      <c r="E54" s="22">
        <v>43748</v>
      </c>
      <c r="F54" s="22">
        <v>43748</v>
      </c>
      <c r="G54" s="22">
        <v>7116</v>
      </c>
      <c r="H54" s="22"/>
      <c r="I54" s="22"/>
      <c r="J54" s="22"/>
      <c r="K54" s="22"/>
      <c r="L54" s="22"/>
      <c r="M54" s="22"/>
      <c r="N54" s="22"/>
      <c r="O54" s="22"/>
      <c r="P54" s="22"/>
      <c r="Q54" s="22"/>
      <c r="U54" s="51"/>
      <c r="V54" s="26"/>
      <c r="W54" s="26"/>
      <c r="X54" s="25"/>
      <c r="Y54" s="26"/>
      <c r="Z54" s="26"/>
      <c r="AA54" s="26"/>
      <c r="AB54" s="26"/>
    </row>
    <row r="55" spans="1:28">
      <c r="A55" s="1" t="s">
        <v>108</v>
      </c>
      <c r="B55" s="22">
        <v>3984038</v>
      </c>
      <c r="C55" s="22">
        <v>4099349</v>
      </c>
      <c r="D55" s="22">
        <v>1858438</v>
      </c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S55" s="26"/>
      <c r="T55" s="26"/>
      <c r="U55" s="26"/>
      <c r="V55" s="26"/>
      <c r="W55" s="26"/>
      <c r="X55" s="26"/>
      <c r="Y55" s="26"/>
      <c r="Z55" s="26"/>
      <c r="AA55" s="26"/>
      <c r="AB55" s="26"/>
    </row>
    <row r="56" spans="1:28">
      <c r="A56" s="1" t="s">
        <v>109</v>
      </c>
      <c r="B56" s="22">
        <v>657000</v>
      </c>
      <c r="C56" s="22">
        <v>1889869</v>
      </c>
      <c r="D56" s="22">
        <v>1617177</v>
      </c>
      <c r="E56" s="22">
        <v>849967</v>
      </c>
      <c r="F56" s="22">
        <v>2089868</v>
      </c>
      <c r="G56" s="22">
        <v>1214760</v>
      </c>
      <c r="H56" s="22"/>
      <c r="I56" s="22"/>
      <c r="J56" s="22"/>
      <c r="K56" s="22"/>
      <c r="L56" s="22"/>
      <c r="M56" s="22"/>
      <c r="N56" s="22"/>
      <c r="O56" s="22"/>
      <c r="P56" s="50"/>
      <c r="Q56" s="50"/>
      <c r="S56" s="26"/>
      <c r="T56" s="26"/>
      <c r="U56" s="26"/>
      <c r="V56" s="26"/>
      <c r="W56" s="26"/>
      <c r="X56" s="26"/>
      <c r="Y56" s="26"/>
      <c r="Z56" s="26"/>
      <c r="AA56" s="26"/>
      <c r="AB56" s="26"/>
    </row>
    <row r="57" spans="1:28">
      <c r="A57" s="1" t="s">
        <v>110</v>
      </c>
      <c r="B57" s="22"/>
      <c r="C57" s="22"/>
      <c r="D57" s="22"/>
      <c r="E57" s="22">
        <v>20946</v>
      </c>
      <c r="F57" s="22">
        <v>20946</v>
      </c>
      <c r="G57" s="22">
        <v>15030</v>
      </c>
      <c r="H57" s="22"/>
      <c r="I57" s="22"/>
      <c r="J57" s="22"/>
      <c r="K57" s="22"/>
      <c r="L57" s="22"/>
      <c r="M57" s="22"/>
      <c r="N57" s="22"/>
      <c r="O57" s="22"/>
      <c r="P57" s="22"/>
      <c r="Q57" s="22"/>
      <c r="S57" s="25"/>
      <c r="T57" s="25"/>
      <c r="U57" s="25"/>
      <c r="V57" s="26"/>
      <c r="W57" s="26"/>
      <c r="X57" s="26"/>
      <c r="Y57" s="26"/>
      <c r="Z57" s="26"/>
      <c r="AA57" s="26"/>
      <c r="AB57" s="26"/>
    </row>
    <row r="58" spans="1:28">
      <c r="A58" s="1" t="s">
        <v>111</v>
      </c>
      <c r="B58" s="22"/>
      <c r="C58" s="22"/>
      <c r="D58" s="22"/>
      <c r="E58" s="22">
        <v>26666</v>
      </c>
      <c r="F58" s="22">
        <v>26666</v>
      </c>
      <c r="G58" s="22">
        <v>12625</v>
      </c>
      <c r="H58" s="22"/>
      <c r="I58" s="22"/>
      <c r="J58" s="22"/>
      <c r="K58" s="22"/>
      <c r="L58" s="22"/>
      <c r="M58" s="22"/>
      <c r="N58" s="22"/>
      <c r="O58" s="22"/>
      <c r="P58" s="22"/>
      <c r="Q58" s="22"/>
      <c r="S58" s="25"/>
      <c r="T58" s="25"/>
      <c r="U58" s="25"/>
      <c r="V58" s="26"/>
      <c r="W58" s="26"/>
      <c r="X58" s="26"/>
      <c r="Y58" s="26"/>
      <c r="Z58" s="26"/>
      <c r="AA58" s="26"/>
      <c r="AB58" s="26"/>
    </row>
    <row r="59" spans="1:28">
      <c r="A59" s="1" t="s">
        <v>112</v>
      </c>
      <c r="B59" s="22"/>
      <c r="C59" s="22"/>
      <c r="D59" s="22"/>
      <c r="E59" s="22">
        <v>18323</v>
      </c>
      <c r="F59" s="22">
        <v>18323</v>
      </c>
      <c r="G59" s="22">
        <v>5251</v>
      </c>
      <c r="H59" s="22"/>
      <c r="I59" s="22"/>
      <c r="J59" s="22"/>
      <c r="K59" s="22"/>
      <c r="L59" s="22"/>
      <c r="M59" s="22"/>
      <c r="N59" s="22"/>
      <c r="O59" s="22"/>
      <c r="P59" s="22"/>
      <c r="Q59" s="22"/>
      <c r="S59" s="25"/>
      <c r="T59" s="25"/>
      <c r="U59" s="25"/>
      <c r="V59" s="26"/>
      <c r="W59" s="26"/>
      <c r="X59" s="26"/>
      <c r="Y59" s="26"/>
      <c r="Z59" s="26"/>
      <c r="AA59" s="26"/>
      <c r="AB59" s="26"/>
    </row>
    <row r="60" spans="1:28">
      <c r="A60" s="1" t="s">
        <v>113</v>
      </c>
      <c r="B60" s="22"/>
      <c r="C60" s="22"/>
      <c r="D60" s="22"/>
      <c r="E60" s="22">
        <v>6601</v>
      </c>
      <c r="F60" s="22">
        <v>7680</v>
      </c>
      <c r="G60" s="22">
        <v>528</v>
      </c>
      <c r="H60" s="50"/>
      <c r="I60" s="22"/>
      <c r="J60" s="22"/>
      <c r="K60" s="22"/>
      <c r="L60" s="22"/>
      <c r="M60" s="22"/>
      <c r="N60" s="22"/>
      <c r="O60" s="22"/>
      <c r="P60" s="22"/>
      <c r="Q60" s="22"/>
      <c r="S60" s="26"/>
      <c r="T60" s="26"/>
      <c r="U60" s="26"/>
      <c r="V60" s="26"/>
      <c r="W60" s="26"/>
      <c r="X60" s="26"/>
      <c r="Y60" s="26"/>
      <c r="Z60" s="26"/>
      <c r="AA60" s="26"/>
      <c r="AB60" s="26"/>
    </row>
    <row r="61" spans="1:28">
      <c r="A61" s="1" t="s">
        <v>114</v>
      </c>
      <c r="B61" s="22">
        <v>52701</v>
      </c>
      <c r="C61" s="22">
        <v>52701</v>
      </c>
      <c r="D61" s="22">
        <v>477</v>
      </c>
      <c r="E61" s="22">
        <v>86111</v>
      </c>
      <c r="F61" s="22">
        <v>86111</v>
      </c>
      <c r="G61" s="22">
        <v>22652</v>
      </c>
      <c r="H61" s="50"/>
      <c r="I61" s="22"/>
      <c r="J61" s="22"/>
      <c r="K61" s="22"/>
      <c r="L61" s="22"/>
      <c r="M61" s="22"/>
      <c r="N61" s="22"/>
      <c r="O61" s="22"/>
      <c r="P61" s="22"/>
      <c r="Q61" s="22"/>
      <c r="R61" s="49"/>
      <c r="S61" s="26"/>
      <c r="T61" s="26"/>
      <c r="U61" s="26"/>
      <c r="V61" s="26"/>
      <c r="W61" s="26"/>
      <c r="X61" s="26"/>
      <c r="Y61" s="26"/>
      <c r="Z61" s="26"/>
      <c r="AA61" s="26"/>
      <c r="AB61" s="26"/>
    </row>
    <row r="62" spans="1:28">
      <c r="A62" s="1" t="s">
        <v>115</v>
      </c>
      <c r="B62" s="22">
        <v>2000</v>
      </c>
      <c r="C62" s="22">
        <v>2000</v>
      </c>
      <c r="D62" s="22">
        <v>568</v>
      </c>
      <c r="E62" s="22">
        <v>5843</v>
      </c>
      <c r="F62" s="22">
        <v>5843</v>
      </c>
      <c r="G62" s="22">
        <v>3246</v>
      </c>
      <c r="H62" s="22"/>
      <c r="I62" s="22"/>
      <c r="J62" s="22"/>
      <c r="K62" s="22"/>
      <c r="L62" s="22"/>
      <c r="M62" s="22"/>
      <c r="N62" s="22"/>
      <c r="O62" s="22"/>
      <c r="P62" s="22"/>
      <c r="Q62" s="22"/>
      <c r="S62" s="26"/>
      <c r="T62" s="26"/>
      <c r="U62" s="26"/>
      <c r="V62" s="26"/>
      <c r="W62" s="26"/>
      <c r="X62" s="26"/>
      <c r="Y62" s="26"/>
      <c r="Z62" s="26"/>
      <c r="AA62" s="26"/>
      <c r="AB62" s="26"/>
    </row>
    <row r="63" spans="1:28">
      <c r="A63" s="1" t="s">
        <v>116</v>
      </c>
      <c r="B63" s="22"/>
      <c r="C63" s="22">
        <v>2400</v>
      </c>
      <c r="D63" s="22">
        <v>2400</v>
      </c>
      <c r="E63" s="22"/>
      <c r="F63" s="22">
        <v>3193</v>
      </c>
      <c r="G63" s="22">
        <v>1262</v>
      </c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52"/>
      <c r="S63" s="53"/>
      <c r="T63" s="54"/>
      <c r="U63" s="54"/>
      <c r="V63" s="54"/>
      <c r="W63" s="54"/>
      <c r="X63" s="55"/>
      <c r="Y63" s="54"/>
      <c r="Z63" s="54"/>
      <c r="AA63" s="54"/>
      <c r="AB63" s="54"/>
    </row>
    <row r="64" spans="1:28">
      <c r="A64" s="1" t="s">
        <v>117</v>
      </c>
      <c r="B64" s="22">
        <v>426924</v>
      </c>
      <c r="C64" s="22">
        <v>426924</v>
      </c>
      <c r="D64" s="22">
        <v>281327</v>
      </c>
      <c r="E64" s="22">
        <v>430394</v>
      </c>
      <c r="F64" s="22">
        <v>455299</v>
      </c>
      <c r="G64" s="22">
        <v>326993</v>
      </c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52"/>
      <c r="S64" s="53"/>
      <c r="T64" s="54"/>
      <c r="U64" s="54"/>
      <c r="V64" s="54"/>
      <c r="W64" s="54"/>
      <c r="X64" s="55"/>
      <c r="Y64" s="54"/>
      <c r="Z64" s="54"/>
      <c r="AA64" s="54"/>
      <c r="AB64" s="54"/>
    </row>
    <row r="65" spans="1:20">
      <c r="A65" s="1" t="s">
        <v>118</v>
      </c>
      <c r="B65" s="22"/>
      <c r="C65" s="22"/>
      <c r="D65" s="22">
        <v>17</v>
      </c>
      <c r="E65" s="22">
        <v>971</v>
      </c>
      <c r="F65" s="22">
        <v>971</v>
      </c>
      <c r="G65" s="22">
        <v>308</v>
      </c>
      <c r="H65" s="22"/>
      <c r="I65" s="22"/>
      <c r="J65" s="22"/>
      <c r="K65" s="22"/>
      <c r="L65" s="22"/>
      <c r="M65" s="22"/>
      <c r="N65" s="22"/>
      <c r="O65" s="22"/>
      <c r="P65" s="22"/>
      <c r="Q65" s="22"/>
      <c r="S65" s="56"/>
    </row>
    <row r="66" spans="1:20">
      <c r="A66" s="57" t="s">
        <v>119</v>
      </c>
      <c r="B66" s="22"/>
      <c r="C66" s="22"/>
      <c r="D66" s="22">
        <v>-108486</v>
      </c>
      <c r="E66" s="22"/>
      <c r="F66" s="22"/>
      <c r="G66" s="22">
        <v>-36540</v>
      </c>
      <c r="H66" s="22"/>
      <c r="I66" s="22"/>
      <c r="J66" s="22"/>
      <c r="K66" s="22"/>
      <c r="L66" s="22"/>
      <c r="M66" s="22"/>
      <c r="N66" s="22"/>
      <c r="O66" s="22"/>
      <c r="P66" s="22"/>
      <c r="Q66" s="22"/>
    </row>
    <row r="67" spans="1:20">
      <c r="A67" s="1" t="s">
        <v>120</v>
      </c>
      <c r="B67" s="22"/>
      <c r="C67" s="22"/>
      <c r="D67" s="22">
        <v>8469</v>
      </c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</row>
    <row r="68" spans="1:20">
      <c r="A68" s="1"/>
      <c r="D68" s="22"/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58"/>
      <c r="P68" s="58"/>
      <c r="Q68" s="22"/>
    </row>
    <row r="69" spans="1:20">
      <c r="A69" s="41" t="s">
        <v>121</v>
      </c>
      <c r="B69" s="59">
        <v>6323550</v>
      </c>
      <c r="C69" s="59">
        <v>7984491</v>
      </c>
      <c r="D69" s="59">
        <v>4322583</v>
      </c>
      <c r="E69" s="59">
        <v>6323550</v>
      </c>
      <c r="F69" s="59">
        <v>7984491</v>
      </c>
      <c r="G69" s="59">
        <v>4274914</v>
      </c>
      <c r="H69" s="59">
        <v>0</v>
      </c>
      <c r="I69" s="59">
        <v>0</v>
      </c>
      <c r="J69" s="59">
        <v>0</v>
      </c>
      <c r="K69" s="59">
        <v>0</v>
      </c>
      <c r="L69" s="59">
        <v>0</v>
      </c>
      <c r="M69" s="59">
        <v>0</v>
      </c>
      <c r="N69" s="59"/>
      <c r="O69" s="59"/>
      <c r="P69" s="60">
        <v>0</v>
      </c>
      <c r="Q69" s="60">
        <v>0</v>
      </c>
    </row>
    <row r="70" spans="1:20">
      <c r="A70" t="s">
        <v>86</v>
      </c>
    </row>
    <row r="71" spans="1:20">
      <c r="A71" s="1"/>
      <c r="B71" s="61"/>
      <c r="C71" s="61"/>
      <c r="D71" s="61"/>
      <c r="E71" s="61"/>
      <c r="F71" s="61"/>
      <c r="G71" s="61"/>
      <c r="H71" s="47"/>
      <c r="I71" s="47"/>
      <c r="J71" s="61"/>
      <c r="K71" s="47"/>
      <c r="L71" s="61"/>
      <c r="M71" s="47"/>
      <c r="N71" s="47"/>
      <c r="O71" s="47"/>
      <c r="P71" s="47"/>
      <c r="Q71" s="47"/>
    </row>
    <row r="72" spans="1:20"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</row>
    <row r="74" spans="1:20">
      <c r="R74" s="2"/>
      <c r="S74" s="2"/>
      <c r="T74" s="2"/>
    </row>
    <row r="75" spans="1:20">
      <c r="R75" s="2"/>
      <c r="S75" s="2"/>
      <c r="T75" s="2"/>
    </row>
    <row r="76" spans="1:20">
      <c r="R76" s="2"/>
      <c r="S76" s="2"/>
      <c r="T76" s="2"/>
    </row>
    <row r="77" spans="1:20">
      <c r="R77" s="2"/>
      <c r="S77" s="2"/>
      <c r="T77" s="2"/>
    </row>
    <row r="78" spans="1:20">
      <c r="R78" s="2"/>
      <c r="S78" s="2"/>
      <c r="T78" s="2"/>
    </row>
    <row r="79" spans="1:20">
      <c r="R79" s="2"/>
      <c r="S79" s="2"/>
      <c r="T79" s="2"/>
    </row>
    <row r="80" spans="1:20">
      <c r="R80" s="2"/>
      <c r="S80" s="2"/>
      <c r="T80" s="20"/>
    </row>
    <row r="81" spans="18:20">
      <c r="R81" s="2"/>
      <c r="S81" s="2"/>
      <c r="T81" s="2"/>
    </row>
    <row r="82" spans="18:20">
      <c r="R82" s="2"/>
      <c r="S82" s="14"/>
      <c r="T82" s="19"/>
    </row>
    <row r="83" spans="18:20">
      <c r="R83" s="2"/>
      <c r="S83" s="2"/>
      <c r="T83" s="2"/>
    </row>
    <row r="84" spans="18:20">
      <c r="R84" s="2"/>
      <c r="S84" s="2"/>
      <c r="T84" s="2"/>
    </row>
    <row r="85" spans="18:20">
      <c r="R85" s="2"/>
      <c r="S85" s="2"/>
      <c r="T85" s="2"/>
    </row>
    <row r="86" spans="18:20">
      <c r="R86" s="20"/>
      <c r="S86" s="20"/>
      <c r="T86" s="20"/>
    </row>
    <row r="87" spans="18:20">
      <c r="R87" s="20"/>
      <c r="S87" s="20"/>
      <c r="T87" s="20"/>
    </row>
    <row r="88" spans="18:20">
      <c r="R88" s="20"/>
      <c r="S88" s="20"/>
      <c r="T88" s="20"/>
    </row>
    <row r="89" spans="18:20">
      <c r="R89" s="20"/>
      <c r="S89" s="20"/>
      <c r="T89" s="20"/>
    </row>
    <row r="90" spans="18:20">
      <c r="R90" s="20"/>
      <c r="S90" s="20"/>
      <c r="T90" s="12"/>
    </row>
    <row r="91" spans="18:20">
      <c r="R91" s="20"/>
      <c r="S91" s="20"/>
      <c r="T91" s="20"/>
    </row>
    <row r="92" spans="18:20">
      <c r="R92" s="20"/>
      <c r="S92" s="20"/>
      <c r="T92" s="20"/>
    </row>
    <row r="93" spans="18:20">
      <c r="R93" s="20"/>
      <c r="S93" s="20"/>
      <c r="T93" s="20"/>
    </row>
    <row r="94" spans="18:20">
      <c r="R94" s="20"/>
      <c r="S94" s="20"/>
      <c r="T94" s="20"/>
    </row>
    <row r="95" spans="18:20">
      <c r="R95" s="20"/>
      <c r="S95" s="20"/>
      <c r="T95" s="20"/>
    </row>
    <row r="96" spans="18:20">
      <c r="R96" s="20"/>
      <c r="S96" s="20"/>
      <c r="T96" s="20"/>
    </row>
    <row r="97" spans="18:20">
      <c r="R97" s="20"/>
      <c r="S97" s="20"/>
      <c r="T97" s="20"/>
    </row>
    <row r="98" spans="18:20">
      <c r="R98" s="20"/>
      <c r="S98" s="20"/>
      <c r="T98" s="20"/>
    </row>
    <row r="99" spans="18:20">
      <c r="R99" s="20"/>
      <c r="S99" s="20"/>
      <c r="T99" s="20"/>
    </row>
    <row r="100" spans="18:20">
      <c r="R100" s="20"/>
      <c r="S100" s="20"/>
      <c r="T100" s="20"/>
    </row>
    <row r="101" spans="18:20">
      <c r="R101" s="20"/>
      <c r="S101" s="20"/>
      <c r="T101" s="20"/>
    </row>
    <row r="102" spans="18:20">
      <c r="R102" s="20"/>
      <c r="S102" s="20"/>
      <c r="T102" s="20"/>
    </row>
    <row r="103" spans="18:20">
      <c r="R103" s="20"/>
      <c r="S103" s="20"/>
      <c r="T103" s="20"/>
    </row>
    <row r="104" spans="18:20">
      <c r="R104" s="62"/>
      <c r="S104" s="62"/>
      <c r="T104" s="63"/>
    </row>
    <row r="105" spans="18:20">
      <c r="R105" s="2"/>
      <c r="S105" s="2"/>
      <c r="T105" s="2"/>
    </row>
    <row r="106" spans="18:20">
      <c r="R106" s="47"/>
      <c r="S106" s="47"/>
      <c r="T106" s="47"/>
    </row>
    <row r="107" spans="18:20">
      <c r="R107" s="47"/>
      <c r="S107" s="47"/>
      <c r="T107" s="47"/>
    </row>
    <row r="108" spans="18:20">
      <c r="R108" s="47"/>
      <c r="S108" s="47"/>
      <c r="T108" s="47"/>
    </row>
    <row r="109" spans="18:20">
      <c r="R109" s="47"/>
      <c r="S109" s="47"/>
      <c r="T109" s="47"/>
    </row>
  </sheetData>
  <mergeCells count="2">
    <mergeCell ref="AB5:AC5"/>
    <mergeCell ref="F6:I6"/>
  </mergeCells>
  <pageMargins left="0.57007874015748006" right="0.59015748031496085" top="1.295669291338583" bottom="1.2858267716535439" header="1" footer="0.99015748031496087"/>
  <pageSetup paperSize="0" fitToWidth="0" fitToHeight="0" pageOrder="overThenDown" orientation="landscape" horizontalDpi="0" verticalDpi="0" copies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13"/>
  <sheetViews>
    <sheetView tabSelected="1" workbookViewId="0"/>
  </sheetViews>
  <sheetFormatPr defaultRowHeight="14.25"/>
  <cols>
    <col min="1" max="1" width="36.25" customWidth="1"/>
    <col min="2" max="2" width="12.375" customWidth="1"/>
    <col min="3" max="3" width="10.625" customWidth="1"/>
    <col min="4" max="4" width="11.75" customWidth="1"/>
    <col min="5" max="5" width="12.5" customWidth="1"/>
    <col min="6" max="1024" width="8.375" customWidth="1"/>
    <col min="1025" max="1025" width="9" customWidth="1"/>
  </cols>
  <sheetData>
    <row r="1" spans="1:6" ht="15">
      <c r="A1" s="67" t="s">
        <v>0</v>
      </c>
      <c r="E1" t="s">
        <v>122</v>
      </c>
    </row>
    <row r="2" spans="1:6" ht="15">
      <c r="A2" s="67" t="s">
        <v>123</v>
      </c>
    </row>
    <row r="3" spans="1:6" ht="15">
      <c r="A3" s="67" t="s">
        <v>124</v>
      </c>
    </row>
    <row r="4" spans="1:6" ht="15">
      <c r="A4" s="90" t="s">
        <v>125</v>
      </c>
      <c r="B4" s="90"/>
      <c r="C4" s="90"/>
      <c r="D4" s="90"/>
      <c r="E4" s="90"/>
      <c r="F4" s="90"/>
    </row>
    <row r="6" spans="1:6">
      <c r="A6" s="68" t="s">
        <v>126</v>
      </c>
      <c r="B6" s="69" t="s">
        <v>127</v>
      </c>
      <c r="C6" s="70"/>
      <c r="D6" s="69" t="s">
        <v>128</v>
      </c>
      <c r="E6" s="70"/>
    </row>
    <row r="7" spans="1:6">
      <c r="A7" s="16"/>
      <c r="B7" s="71" t="s">
        <v>129</v>
      </c>
      <c r="C7" s="65"/>
      <c r="D7" s="72" t="s">
        <v>130</v>
      </c>
      <c r="E7" s="65"/>
    </row>
    <row r="8" spans="1:6" ht="15">
      <c r="A8" s="67" t="s">
        <v>131</v>
      </c>
      <c r="B8" s="51">
        <v>6107</v>
      </c>
      <c r="C8" s="51">
        <v>5488</v>
      </c>
      <c r="D8" s="73"/>
      <c r="E8" s="51">
        <v>5488</v>
      </c>
    </row>
    <row r="9" spans="1:6">
      <c r="A9" s="74" t="s">
        <v>132</v>
      </c>
      <c r="B9" s="75"/>
      <c r="C9" s="75"/>
      <c r="D9" s="76">
        <v>500</v>
      </c>
    </row>
    <row r="10" spans="1:6">
      <c r="A10" s="74" t="s">
        <v>133</v>
      </c>
      <c r="B10" s="77"/>
      <c r="C10" s="77"/>
      <c r="D10" s="76">
        <v>381</v>
      </c>
    </row>
    <row r="11" spans="1:6">
      <c r="A11" s="74" t="s">
        <v>134</v>
      </c>
      <c r="B11" s="78"/>
      <c r="C11" s="78"/>
      <c r="D11" s="76">
        <v>844</v>
      </c>
    </row>
    <row r="12" spans="1:6">
      <c r="A12" s="74" t="s">
        <v>135</v>
      </c>
      <c r="B12" s="78"/>
      <c r="C12" s="78"/>
      <c r="D12" s="76">
        <v>571</v>
      </c>
    </row>
    <row r="13" spans="1:6">
      <c r="A13" s="74" t="s">
        <v>136</v>
      </c>
      <c r="B13" s="78"/>
      <c r="C13" s="78"/>
      <c r="D13" s="76">
        <v>309</v>
      </c>
    </row>
    <row r="14" spans="1:6">
      <c r="A14" s="74" t="s">
        <v>137</v>
      </c>
      <c r="B14" s="78"/>
      <c r="C14" s="78"/>
      <c r="D14" s="76">
        <v>902</v>
      </c>
    </row>
    <row r="15" spans="1:6">
      <c r="A15" s="74" t="s">
        <v>138</v>
      </c>
      <c r="B15" s="78"/>
      <c r="C15" s="78"/>
      <c r="D15" s="76">
        <v>100</v>
      </c>
    </row>
    <row r="16" spans="1:6">
      <c r="A16" s="74" t="s">
        <v>139</v>
      </c>
      <c r="B16" s="78">
        <v>2000</v>
      </c>
      <c r="C16" s="78">
        <v>1500</v>
      </c>
      <c r="D16" s="76">
        <v>1500</v>
      </c>
    </row>
    <row r="17" spans="1:5">
      <c r="A17" s="74" t="s">
        <v>140</v>
      </c>
      <c r="B17" s="78"/>
      <c r="C17" s="78"/>
      <c r="D17" s="76">
        <v>50</v>
      </c>
    </row>
    <row r="18" spans="1:5">
      <c r="A18" s="74" t="s">
        <v>141</v>
      </c>
      <c r="B18" s="78"/>
      <c r="C18" s="78"/>
      <c r="D18" s="76">
        <v>50</v>
      </c>
    </row>
    <row r="19" spans="1:5">
      <c r="A19" s="74" t="s">
        <v>142</v>
      </c>
      <c r="D19" s="76">
        <v>100</v>
      </c>
    </row>
    <row r="20" spans="1:5">
      <c r="A20" s="74" t="s">
        <v>143</v>
      </c>
      <c r="D20" s="76">
        <v>50</v>
      </c>
    </row>
    <row r="21" spans="1:5">
      <c r="A21" s="74" t="s">
        <v>144</v>
      </c>
      <c r="D21" s="76">
        <v>36</v>
      </c>
    </row>
    <row r="22" spans="1:5">
      <c r="A22" s="74" t="s">
        <v>144</v>
      </c>
      <c r="D22" s="76">
        <v>40</v>
      </c>
    </row>
    <row r="23" spans="1:5">
      <c r="A23" s="74" t="s">
        <v>144</v>
      </c>
      <c r="D23" s="76">
        <v>55</v>
      </c>
    </row>
    <row r="24" spans="1:5">
      <c r="D24" s="76"/>
    </row>
    <row r="25" spans="1:5" ht="15">
      <c r="A25" s="67" t="s">
        <v>145</v>
      </c>
      <c r="B25" s="25">
        <v>54350</v>
      </c>
      <c r="C25" s="25">
        <v>51483</v>
      </c>
      <c r="D25" s="26"/>
      <c r="E25" s="25">
        <f>SUM(D27:D28)</f>
        <v>42500</v>
      </c>
    </row>
    <row r="26" spans="1:5" ht="15">
      <c r="A26" s="67" t="s">
        <v>146</v>
      </c>
      <c r="B26" s="78">
        <v>40500</v>
      </c>
      <c r="C26" s="78">
        <v>42500</v>
      </c>
      <c r="D26" s="26"/>
    </row>
    <row r="27" spans="1:5">
      <c r="A27" s="74" t="s">
        <v>147</v>
      </c>
      <c r="B27" s="64">
        <v>33000</v>
      </c>
      <c r="C27" s="64">
        <v>33000</v>
      </c>
      <c r="D27" s="25">
        <v>33000</v>
      </c>
    </row>
    <row r="28" spans="1:5">
      <c r="A28" s="74" t="s">
        <v>148</v>
      </c>
      <c r="B28" s="64">
        <v>9500</v>
      </c>
      <c r="C28" s="64">
        <v>9500</v>
      </c>
      <c r="D28" s="25">
        <v>9500</v>
      </c>
    </row>
    <row r="29" spans="1:5" ht="15">
      <c r="A29" s="67" t="s">
        <v>149</v>
      </c>
      <c r="B29" s="78">
        <v>13850</v>
      </c>
      <c r="C29" s="78">
        <v>8983</v>
      </c>
      <c r="D29" s="25"/>
      <c r="E29" s="51">
        <f>SUM(D30:D84)</f>
        <v>8983</v>
      </c>
    </row>
    <row r="30" spans="1:5">
      <c r="A30" s="74" t="s">
        <v>150</v>
      </c>
      <c r="B30" s="79"/>
      <c r="C30" s="79"/>
      <c r="D30" s="76">
        <v>251</v>
      </c>
      <c r="E30" s="26"/>
    </row>
    <row r="31" spans="1:5">
      <c r="A31" s="74" t="s">
        <v>151</v>
      </c>
      <c r="B31" s="79"/>
      <c r="C31" s="79"/>
      <c r="D31" s="76">
        <v>130</v>
      </c>
      <c r="E31" s="26"/>
    </row>
    <row r="32" spans="1:5">
      <c r="A32" s="74" t="s">
        <v>152</v>
      </c>
      <c r="B32" s="80"/>
      <c r="C32" s="80"/>
      <c r="D32" s="76">
        <v>100</v>
      </c>
      <c r="E32" s="26"/>
    </row>
    <row r="33" spans="1:5">
      <c r="A33" s="74" t="s">
        <v>153</v>
      </c>
      <c r="B33" s="79"/>
      <c r="C33" s="79"/>
      <c r="D33" s="76">
        <v>100</v>
      </c>
      <c r="E33" s="26"/>
    </row>
    <row r="34" spans="1:5">
      <c r="A34" s="74" t="s">
        <v>154</v>
      </c>
      <c r="B34" s="79"/>
      <c r="C34" s="79"/>
      <c r="D34" s="76">
        <v>100</v>
      </c>
      <c r="E34" s="26"/>
    </row>
    <row r="35" spans="1:5">
      <c r="A35" s="74" t="s">
        <v>155</v>
      </c>
      <c r="B35" s="79"/>
      <c r="C35" s="79"/>
      <c r="D35" s="76">
        <v>300</v>
      </c>
      <c r="E35" s="26"/>
    </row>
    <row r="36" spans="1:5">
      <c r="A36" s="74" t="s">
        <v>156</v>
      </c>
      <c r="B36" s="79"/>
      <c r="C36" s="79"/>
      <c r="D36" s="76">
        <v>100</v>
      </c>
      <c r="E36" s="26"/>
    </row>
    <row r="37" spans="1:5">
      <c r="A37" s="74" t="s">
        <v>157</v>
      </c>
      <c r="B37" s="79"/>
      <c r="C37" s="79"/>
      <c r="D37" s="76">
        <v>350</v>
      </c>
      <c r="E37" s="26"/>
    </row>
    <row r="38" spans="1:5">
      <c r="A38" s="74" t="s">
        <v>158</v>
      </c>
      <c r="B38" s="79"/>
      <c r="C38" s="79"/>
      <c r="D38" s="76">
        <v>50</v>
      </c>
      <c r="E38" s="26"/>
    </row>
    <row r="39" spans="1:5">
      <c r="A39" s="74" t="s">
        <v>159</v>
      </c>
      <c r="B39" s="79"/>
      <c r="C39" s="79"/>
      <c r="D39" s="76">
        <v>100</v>
      </c>
      <c r="E39" s="26"/>
    </row>
    <row r="40" spans="1:5">
      <c r="A40" s="74" t="s">
        <v>160</v>
      </c>
      <c r="D40" s="76">
        <v>380</v>
      </c>
    </row>
    <row r="41" spans="1:5">
      <c r="A41" s="74" t="s">
        <v>161</v>
      </c>
      <c r="D41" s="76">
        <v>20</v>
      </c>
    </row>
    <row r="42" spans="1:5">
      <c r="A42" s="74" t="s">
        <v>162</v>
      </c>
      <c r="D42" s="76">
        <v>100</v>
      </c>
    </row>
    <row r="43" spans="1:5">
      <c r="A43" s="74" t="s">
        <v>163</v>
      </c>
      <c r="D43" s="76">
        <v>100</v>
      </c>
    </row>
    <row r="44" spans="1:5">
      <c r="A44" s="74" t="s">
        <v>164</v>
      </c>
      <c r="D44" s="76">
        <v>50</v>
      </c>
    </row>
    <row r="45" spans="1:5">
      <c r="A45" s="74" t="s">
        <v>165</v>
      </c>
      <c r="D45" s="76">
        <v>90</v>
      </c>
    </row>
    <row r="46" spans="1:5">
      <c r="A46" s="74" t="s">
        <v>165</v>
      </c>
      <c r="D46" s="76">
        <v>99</v>
      </c>
    </row>
    <row r="47" spans="1:5">
      <c r="A47" s="74" t="s">
        <v>166</v>
      </c>
      <c r="D47" s="76">
        <v>573</v>
      </c>
    </row>
    <row r="48" spans="1:5">
      <c r="A48" s="74" t="s">
        <v>167</v>
      </c>
      <c r="D48" s="76">
        <v>600</v>
      </c>
    </row>
    <row r="49" spans="1:6">
      <c r="A49" s="74" t="s">
        <v>168</v>
      </c>
      <c r="D49" s="76">
        <v>100</v>
      </c>
    </row>
    <row r="50" spans="1:6">
      <c r="A50" s="74" t="s">
        <v>164</v>
      </c>
      <c r="D50" s="76">
        <v>100</v>
      </c>
    </row>
    <row r="51" spans="1:6">
      <c r="A51" s="74" t="s">
        <v>169</v>
      </c>
      <c r="D51" s="76">
        <v>3000</v>
      </c>
    </row>
    <row r="52" spans="1:6">
      <c r="A52" s="74" t="s">
        <v>170</v>
      </c>
      <c r="D52" s="76">
        <v>36</v>
      </c>
    </row>
    <row r="53" spans="1:6">
      <c r="A53" s="74" t="s">
        <v>171</v>
      </c>
      <c r="D53" s="76">
        <v>20</v>
      </c>
    </row>
    <row r="54" spans="1:6">
      <c r="A54" s="74" t="s">
        <v>172</v>
      </c>
      <c r="D54" s="76">
        <v>100</v>
      </c>
    </row>
    <row r="55" spans="1:6" ht="15">
      <c r="A55" s="67" t="s">
        <v>0</v>
      </c>
      <c r="E55" t="s">
        <v>173</v>
      </c>
    </row>
    <row r="56" spans="1:6" ht="15">
      <c r="A56" s="67" t="s">
        <v>123</v>
      </c>
    </row>
    <row r="57" spans="1:6" ht="15">
      <c r="A57" s="67" t="s">
        <v>124</v>
      </c>
    </row>
    <row r="58" spans="1:6" ht="15">
      <c r="A58" s="90" t="s">
        <v>125</v>
      </c>
      <c r="B58" s="90"/>
      <c r="C58" s="90"/>
      <c r="D58" s="90"/>
      <c r="E58" s="90"/>
      <c r="F58" s="90"/>
    </row>
    <row r="59" spans="1:6">
      <c r="A59" s="74"/>
      <c r="D59" s="76"/>
    </row>
    <row r="60" spans="1:6">
      <c r="A60" s="74"/>
      <c r="D60" s="76"/>
    </row>
    <row r="61" spans="1:6">
      <c r="A61" s="68" t="s">
        <v>126</v>
      </c>
      <c r="B61" s="69" t="s">
        <v>174</v>
      </c>
      <c r="C61" s="70"/>
      <c r="D61" s="69" t="s">
        <v>128</v>
      </c>
      <c r="E61" s="70"/>
    </row>
    <row r="62" spans="1:6">
      <c r="A62" s="16"/>
      <c r="B62" s="71" t="s">
        <v>175</v>
      </c>
      <c r="C62" s="65"/>
      <c r="D62" s="72" t="s">
        <v>130</v>
      </c>
      <c r="E62" s="65"/>
    </row>
    <row r="63" spans="1:6">
      <c r="A63" s="74" t="s">
        <v>176</v>
      </c>
      <c r="D63" s="76">
        <v>100</v>
      </c>
    </row>
    <row r="64" spans="1:6">
      <c r="A64" s="74" t="s">
        <v>177</v>
      </c>
      <c r="D64" s="25">
        <v>100</v>
      </c>
    </row>
    <row r="65" spans="1:4">
      <c r="A65" s="74" t="s">
        <v>155</v>
      </c>
      <c r="D65" s="25">
        <v>35</v>
      </c>
    </row>
    <row r="66" spans="1:4">
      <c r="A66" s="74" t="s">
        <v>178</v>
      </c>
      <c r="D66" s="25">
        <v>100</v>
      </c>
    </row>
    <row r="67" spans="1:4">
      <c r="A67" s="74" t="s">
        <v>179</v>
      </c>
      <c r="D67" s="25">
        <v>300</v>
      </c>
    </row>
    <row r="68" spans="1:4">
      <c r="A68" s="74" t="s">
        <v>180</v>
      </c>
      <c r="D68" s="25">
        <v>165</v>
      </c>
    </row>
    <row r="69" spans="1:4">
      <c r="A69" s="74" t="s">
        <v>181</v>
      </c>
      <c r="D69" s="25">
        <v>150</v>
      </c>
    </row>
    <row r="70" spans="1:4">
      <c r="A70" s="74" t="s">
        <v>182</v>
      </c>
      <c r="D70" s="25">
        <v>50</v>
      </c>
    </row>
    <row r="71" spans="1:4">
      <c r="A71" s="74" t="s">
        <v>183</v>
      </c>
      <c r="D71" s="25">
        <v>100</v>
      </c>
    </row>
    <row r="72" spans="1:4">
      <c r="A72" s="74" t="s">
        <v>184</v>
      </c>
      <c r="D72" s="25">
        <v>100</v>
      </c>
    </row>
    <row r="73" spans="1:4">
      <c r="A73" s="74" t="s">
        <v>185</v>
      </c>
      <c r="D73" s="25">
        <v>20</v>
      </c>
    </row>
    <row r="74" spans="1:4">
      <c r="A74" s="74" t="s">
        <v>155</v>
      </c>
      <c r="D74" s="25">
        <v>100</v>
      </c>
    </row>
    <row r="75" spans="1:4">
      <c r="A75" s="74" t="s">
        <v>186</v>
      </c>
      <c r="D75" s="25">
        <v>54</v>
      </c>
    </row>
    <row r="76" spans="1:4">
      <c r="A76" s="74" t="s">
        <v>187</v>
      </c>
      <c r="D76" s="25">
        <v>268</v>
      </c>
    </row>
    <row r="77" spans="1:4">
      <c r="A77" s="74" t="s">
        <v>188</v>
      </c>
      <c r="D77" s="25">
        <v>-120</v>
      </c>
    </row>
    <row r="78" spans="1:4">
      <c r="A78" s="74" t="s">
        <v>188</v>
      </c>
      <c r="D78" s="25">
        <v>55</v>
      </c>
    </row>
    <row r="79" spans="1:4">
      <c r="A79" s="74" t="s">
        <v>189</v>
      </c>
      <c r="D79" s="25">
        <v>54</v>
      </c>
    </row>
    <row r="80" spans="1:4">
      <c r="A80" s="74" t="s">
        <v>190</v>
      </c>
      <c r="D80" s="25">
        <v>150</v>
      </c>
    </row>
    <row r="81" spans="1:5">
      <c r="A81" s="74" t="s">
        <v>191</v>
      </c>
      <c r="D81" s="25">
        <v>5</v>
      </c>
    </row>
    <row r="82" spans="1:5">
      <c r="A82" s="74" t="s">
        <v>192</v>
      </c>
      <c r="D82" s="25">
        <v>80</v>
      </c>
    </row>
    <row r="83" spans="1:5">
      <c r="A83" s="74" t="s">
        <v>193</v>
      </c>
      <c r="D83" s="25">
        <v>58</v>
      </c>
    </row>
    <row r="84" spans="1:5">
      <c r="A84" s="74" t="s">
        <v>194</v>
      </c>
      <c r="D84" s="25">
        <v>110</v>
      </c>
    </row>
    <row r="85" spans="1:5">
      <c r="A85" s="74"/>
      <c r="D85" s="76"/>
    </row>
    <row r="86" spans="1:5">
      <c r="B86" s="81"/>
      <c r="C86" s="82"/>
      <c r="D86" s="83"/>
      <c r="E86" s="26"/>
    </row>
    <row r="87" spans="1:5" ht="15">
      <c r="A87" s="67" t="s">
        <v>195</v>
      </c>
      <c r="B87" s="25">
        <v>3000</v>
      </c>
      <c r="C87" s="25">
        <v>1596</v>
      </c>
      <c r="D87" s="83"/>
      <c r="E87" s="25"/>
    </row>
    <row r="88" spans="1:5">
      <c r="A88" s="74" t="s">
        <v>196</v>
      </c>
      <c r="B88" s="25"/>
      <c r="C88" s="25"/>
      <c r="D88" s="25">
        <v>1000</v>
      </c>
      <c r="E88" s="25">
        <f>SUM(D88:D90)</f>
        <v>1596</v>
      </c>
    </row>
    <row r="89" spans="1:5">
      <c r="A89" s="74" t="s">
        <v>197</v>
      </c>
      <c r="B89" s="25"/>
      <c r="C89" s="25"/>
      <c r="D89" s="25">
        <v>96</v>
      </c>
      <c r="E89" s="26"/>
    </row>
    <row r="90" spans="1:5">
      <c r="A90" s="74" t="s">
        <v>196</v>
      </c>
      <c r="B90" s="25"/>
      <c r="C90" s="25"/>
      <c r="D90" s="25">
        <v>500</v>
      </c>
      <c r="E90" s="26"/>
    </row>
    <row r="91" spans="1:5" ht="13.5" customHeight="1">
      <c r="B91" s="25"/>
      <c r="C91" s="25"/>
      <c r="D91" s="83"/>
      <c r="E91" s="26"/>
    </row>
    <row r="92" spans="1:5" ht="12" customHeight="1">
      <c r="B92" s="26"/>
      <c r="C92" s="26"/>
      <c r="D92" s="83"/>
      <c r="E92" s="26"/>
    </row>
    <row r="93" spans="1:5" ht="15">
      <c r="A93" s="67" t="s">
        <v>198</v>
      </c>
      <c r="B93" s="25">
        <v>50000</v>
      </c>
      <c r="C93" s="25"/>
      <c r="D93" s="83"/>
      <c r="E93" s="25"/>
    </row>
    <row r="94" spans="1:5">
      <c r="A94" s="74" t="s">
        <v>199</v>
      </c>
      <c r="B94" s="79"/>
      <c r="C94" s="79"/>
      <c r="D94" s="83"/>
      <c r="E94" s="26"/>
    </row>
    <row r="95" spans="1:5">
      <c r="B95" s="26"/>
      <c r="C95" s="26"/>
      <c r="D95" s="83"/>
      <c r="E95" s="26"/>
    </row>
    <row r="96" spans="1:5" ht="15">
      <c r="A96" s="67" t="s">
        <v>200</v>
      </c>
      <c r="B96" s="25">
        <v>1500</v>
      </c>
      <c r="C96" s="25">
        <v>1000</v>
      </c>
      <c r="D96" s="83"/>
      <c r="E96" s="25">
        <f>SUM(D97:D99)</f>
        <v>1000</v>
      </c>
    </row>
    <row r="97" spans="1:5">
      <c r="A97" s="74" t="s">
        <v>201</v>
      </c>
      <c r="B97" s="25"/>
      <c r="C97" s="25"/>
      <c r="D97" s="25">
        <v>100</v>
      </c>
      <c r="E97" s="25"/>
    </row>
    <row r="98" spans="1:5">
      <c r="A98" s="74" t="s">
        <v>202</v>
      </c>
      <c r="B98" s="25"/>
      <c r="C98" s="25"/>
      <c r="D98" s="25">
        <v>100</v>
      </c>
      <c r="E98" s="25"/>
    </row>
    <row r="99" spans="1:5">
      <c r="A99" s="74" t="s">
        <v>203</v>
      </c>
      <c r="B99" s="25"/>
      <c r="C99" s="25"/>
      <c r="D99" s="25">
        <v>800</v>
      </c>
      <c r="E99" s="25"/>
    </row>
    <row r="100" spans="1:5">
      <c r="B100" s="25"/>
      <c r="C100" s="25"/>
      <c r="D100" s="25"/>
      <c r="E100" s="25"/>
    </row>
    <row r="101" spans="1:5" ht="15">
      <c r="A101" s="67" t="s">
        <v>204</v>
      </c>
      <c r="B101" s="25"/>
      <c r="C101" s="25">
        <v>250</v>
      </c>
      <c r="D101" s="25">
        <v>250</v>
      </c>
      <c r="E101" s="25">
        <v>250</v>
      </c>
    </row>
    <row r="102" spans="1:5">
      <c r="B102" s="25"/>
      <c r="C102" s="25"/>
      <c r="D102" s="25"/>
      <c r="E102" s="25"/>
    </row>
    <row r="103" spans="1:5" ht="15">
      <c r="A103" s="67" t="s">
        <v>205</v>
      </c>
      <c r="B103" s="25">
        <v>79475</v>
      </c>
      <c r="C103" s="25">
        <v>69802</v>
      </c>
      <c r="D103" s="83"/>
      <c r="E103" s="25">
        <v>69801</v>
      </c>
    </row>
    <row r="104" spans="1:5" ht="15">
      <c r="A104" s="67"/>
      <c r="B104" s="25"/>
      <c r="C104" s="25"/>
      <c r="D104" s="83"/>
      <c r="E104" s="25"/>
    </row>
    <row r="105" spans="1:5" ht="15">
      <c r="A105" s="67" t="s">
        <v>206</v>
      </c>
      <c r="B105" s="25"/>
      <c r="C105" s="25">
        <v>1557</v>
      </c>
      <c r="D105" s="83"/>
      <c r="E105" s="25">
        <v>1556</v>
      </c>
    </row>
    <row r="106" spans="1:5">
      <c r="B106" s="25"/>
      <c r="C106" s="25"/>
      <c r="D106" s="83"/>
      <c r="E106" s="25"/>
    </row>
    <row r="107" spans="1:5">
      <c r="A107" s="84" t="s">
        <v>207</v>
      </c>
      <c r="B107" s="85">
        <f>SUM(B103,B96,B93,B87,B25,B8)</f>
        <v>194432</v>
      </c>
      <c r="C107" s="85">
        <f>SUM(C105,C103,C101,C96,C87,C25,C8)</f>
        <v>131176</v>
      </c>
      <c r="D107" s="86"/>
      <c r="E107" s="85">
        <f>SUM(E103:E106,E101,E96,E88,E29,E25,E8)</f>
        <v>131174</v>
      </c>
    </row>
    <row r="108" spans="1:5">
      <c r="A108" s="52" t="s">
        <v>208</v>
      </c>
      <c r="B108" s="54"/>
      <c r="C108" s="54"/>
      <c r="D108" s="87"/>
      <c r="E108" s="54"/>
    </row>
    <row r="109" spans="1:5">
      <c r="A109" s="52"/>
      <c r="B109" s="54"/>
      <c r="C109" s="54"/>
      <c r="D109" s="87"/>
      <c r="E109" s="54"/>
    </row>
    <row r="110" spans="1:5">
      <c r="A110" s="52"/>
      <c r="B110" s="54"/>
      <c r="C110" s="54"/>
      <c r="D110" s="87"/>
      <c r="E110" s="54"/>
    </row>
    <row r="111" spans="1:5">
      <c r="D111" s="66"/>
    </row>
    <row r="112" spans="1:5">
      <c r="A112" s="38"/>
      <c r="B112" s="25"/>
      <c r="C112" s="25"/>
      <c r="D112" s="83"/>
      <c r="E112" s="25"/>
    </row>
    <row r="113" spans="4:4">
      <c r="D113" s="66"/>
    </row>
  </sheetData>
  <mergeCells count="2">
    <mergeCell ref="A4:F4"/>
    <mergeCell ref="A58:F58"/>
  </mergeCells>
  <pageMargins left="0.23622047244094502" right="0.15748031496063003" top="0.63000000000000012" bottom="0.55118110236220508" header="0.35433070866141703" footer="0.39370078740157505"/>
  <pageSetup paperSize="0" fitToWidth="0" fitToHeight="0" pageOrder="overThenDown" orientation="portrait" horizontalDpi="0" verticalDpi="0" copies="0"/>
  <headerFooter alignWithMargins="0">
    <oddHeader xml:space="preserve">&amp;KFEBEEE
</oddHeader>
    <oddFooter xml:space="preserve">&amp;K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81</TotalTime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1_sz_m_1,2,3_ol_</vt:lpstr>
      <vt:lpstr>4_sz_melléklet</vt:lpstr>
      <vt:lpstr>'1_sz_m_1,2,3_ol_'!Nyomtatási_terület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VERESEGYHÁZ</dc:creator>
  <cp:lastModifiedBy>Veresegyház Polgármesteri Hivatal</cp:lastModifiedBy>
  <cp:revision>5</cp:revision>
  <cp:lastPrinted>2010-04-14T06:56:42Z</cp:lastPrinted>
  <dcterms:created xsi:type="dcterms:W3CDTF">1999-08-24T08:07:48Z</dcterms:created>
  <dcterms:modified xsi:type="dcterms:W3CDTF">2010-04-15T14:00:30Z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rmáció 1">
    <vt:lpwstr/>
  </property>
  <property fmtid="{D5CDD505-2E9C-101B-9397-08002B2CF9AE}" pid="3" name="Információ 2">
    <vt:lpwstr/>
  </property>
  <property fmtid="{D5CDD505-2E9C-101B-9397-08002B2CF9AE}" pid="4" name="Információ 3">
    <vt:lpwstr/>
  </property>
  <property fmtid="{D5CDD505-2E9C-101B-9397-08002B2CF9AE}" pid="5" name="Információ 4">
    <vt:lpwstr/>
  </property>
</Properties>
</file>